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katiecopeland/Library/CloudStorage/GoogleDrive-katie.copeland@dovetailworkwear.com/Shared drives/Sales/Dovetail Workwear/GTM Strategy/Fall 2024/"/>
    </mc:Choice>
  </mc:AlternateContent>
  <xr:revisionPtr revIDLastSave="0" documentId="8_{CF85DB51-0069-2D40-AFDC-3934ABB41ED1}" xr6:coauthVersionLast="47" xr6:coauthVersionMax="47" xr10:uidLastSave="{00000000-0000-0000-0000-000000000000}"/>
  <bookViews>
    <workbookView xWindow="0" yWindow="740" windowWidth="29400" windowHeight="17240" xr2:uid="{00000000-000D-0000-FFFF-FFFF00000000}"/>
  </bookViews>
  <sheets>
    <sheet name="F24 Order Information" sheetId="1" r:id="rId1"/>
    <sheet name="F24 Bottoms" sheetId="2" r:id="rId2"/>
    <sheet name="F24 Outerwear, Tops, Gear" sheetId="3" r:id="rId3"/>
    <sheet name="F24 Fixtures and PO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pjH5NjMTUMm4HMcYBJPcJOgAKXc6psW957gTnY7Y1Ns="/>
    </ext>
  </extLst>
</workbook>
</file>

<file path=xl/calcChain.xml><?xml version="1.0" encoding="utf-8"?>
<calcChain xmlns="http://schemas.openxmlformats.org/spreadsheetml/2006/main">
  <c r="D13" i="4" l="1"/>
  <c r="E12" i="4"/>
  <c r="E11" i="4"/>
  <c r="E10" i="4"/>
  <c r="E9" i="4"/>
  <c r="E8" i="4"/>
  <c r="E7" i="4"/>
  <c r="E6" i="4"/>
  <c r="E5" i="4"/>
  <c r="E13" i="4" s="1"/>
  <c r="S11" i="1" s="1"/>
  <c r="P76" i="3"/>
  <c r="Q76" i="3" s="1"/>
  <c r="P75" i="3"/>
  <c r="Q75" i="3" s="1"/>
  <c r="Q74" i="3"/>
  <c r="P74" i="3"/>
  <c r="P73" i="3"/>
  <c r="Q73" i="3" s="1"/>
  <c r="Q72" i="3"/>
  <c r="P72" i="3"/>
  <c r="Q71" i="3"/>
  <c r="P71" i="3"/>
  <c r="Q70" i="3"/>
  <c r="P70" i="3"/>
  <c r="P69" i="3"/>
  <c r="Q69" i="3" s="1"/>
  <c r="Q68" i="3"/>
  <c r="P68" i="3"/>
  <c r="Q67" i="3"/>
  <c r="P67" i="3"/>
  <c r="Q66" i="3"/>
  <c r="P66" i="3"/>
  <c r="P65" i="3"/>
  <c r="Q65" i="3" s="1"/>
  <c r="Q64" i="3"/>
  <c r="P64" i="3"/>
  <c r="Q63" i="3"/>
  <c r="P63" i="3"/>
  <c r="Q62" i="3"/>
  <c r="P62" i="3"/>
  <c r="P61" i="3"/>
  <c r="Q61" i="3" s="1"/>
  <c r="Q60" i="3"/>
  <c r="P60" i="3"/>
  <c r="Q59" i="3"/>
  <c r="P59" i="3"/>
  <c r="Q58" i="3"/>
  <c r="P58" i="3"/>
  <c r="P57" i="3"/>
  <c r="Q57" i="3" s="1"/>
  <c r="Q56" i="3"/>
  <c r="P56" i="3"/>
  <c r="Q55" i="3"/>
  <c r="P55" i="3"/>
  <c r="Q54" i="3"/>
  <c r="P54" i="3"/>
  <c r="P53" i="3"/>
  <c r="Q53" i="3" s="1"/>
  <c r="Q52" i="3"/>
  <c r="P52" i="3"/>
  <c r="P77" i="3" s="1"/>
  <c r="R10" i="1" s="1"/>
  <c r="M47" i="3"/>
  <c r="L47" i="3"/>
  <c r="L46" i="3"/>
  <c r="M46" i="3" s="1"/>
  <c r="M45" i="3"/>
  <c r="L45" i="3"/>
  <c r="L44" i="3"/>
  <c r="M44" i="3" s="1"/>
  <c r="M43" i="3"/>
  <c r="L43" i="3"/>
  <c r="L42" i="3"/>
  <c r="M42" i="3" s="1"/>
  <c r="M41" i="3"/>
  <c r="L41" i="3"/>
  <c r="L40" i="3"/>
  <c r="M40" i="3" s="1"/>
  <c r="M39" i="3"/>
  <c r="L39" i="3"/>
  <c r="L38" i="3"/>
  <c r="M38" i="3" s="1"/>
  <c r="M37" i="3"/>
  <c r="L37" i="3"/>
  <c r="L36" i="3"/>
  <c r="M36" i="3" s="1"/>
  <c r="M35" i="3"/>
  <c r="L35" i="3"/>
  <c r="L34" i="3"/>
  <c r="M34" i="3" s="1"/>
  <c r="M33" i="3"/>
  <c r="L33" i="3"/>
  <c r="L48" i="3" s="1"/>
  <c r="M29" i="3"/>
  <c r="L29" i="3"/>
  <c r="L28" i="3"/>
  <c r="M28" i="3" s="1"/>
  <c r="M27" i="3"/>
  <c r="L27" i="3"/>
  <c r="L26" i="3"/>
  <c r="M26" i="3" s="1"/>
  <c r="M25" i="3"/>
  <c r="L25" i="3"/>
  <c r="L24" i="3"/>
  <c r="M24" i="3" s="1"/>
  <c r="L20" i="3"/>
  <c r="M20" i="3" s="1"/>
  <c r="M19" i="3"/>
  <c r="L19" i="3"/>
  <c r="L18" i="3"/>
  <c r="M18" i="3" s="1"/>
  <c r="L17" i="3"/>
  <c r="M17" i="3" s="1"/>
  <c r="L16" i="3"/>
  <c r="M16" i="3" s="1"/>
  <c r="M15" i="3"/>
  <c r="L15" i="3"/>
  <c r="L14" i="3"/>
  <c r="M14" i="3" s="1"/>
  <c r="L13" i="3"/>
  <c r="M13" i="3" s="1"/>
  <c r="L12" i="3"/>
  <c r="M12" i="3" s="1"/>
  <c r="M11" i="3"/>
  <c r="L11" i="3"/>
  <c r="L10" i="3"/>
  <c r="M10" i="3" s="1"/>
  <c r="L9" i="3"/>
  <c r="M9" i="3" s="1"/>
  <c r="L8" i="3"/>
  <c r="M8" i="3" s="1"/>
  <c r="M7" i="3"/>
  <c r="L7" i="3"/>
  <c r="L6" i="3"/>
  <c r="M6" i="3" s="1"/>
  <c r="L5" i="3"/>
  <c r="M5" i="3" s="1"/>
  <c r="M21" i="3" s="1"/>
  <c r="S8" i="1" s="1"/>
  <c r="AJ176" i="2"/>
  <c r="AI176" i="2"/>
  <c r="AI175" i="2"/>
  <c r="AJ175" i="2" s="1"/>
  <c r="AI174" i="2"/>
  <c r="AJ174" i="2" s="1"/>
  <c r="AI173" i="2"/>
  <c r="AJ173" i="2" s="1"/>
  <c r="AJ172" i="2"/>
  <c r="AI172" i="2"/>
  <c r="AI171" i="2"/>
  <c r="AJ171" i="2" s="1"/>
  <c r="AI170" i="2"/>
  <c r="AJ170" i="2" s="1"/>
  <c r="AI169" i="2"/>
  <c r="AJ169" i="2" s="1"/>
  <c r="AJ168" i="2"/>
  <c r="AI168" i="2"/>
  <c r="AI167" i="2"/>
  <c r="AJ167" i="2" s="1"/>
  <c r="AI166" i="2"/>
  <c r="AJ166" i="2" s="1"/>
  <c r="AI165" i="2"/>
  <c r="AJ165" i="2" s="1"/>
  <c r="AJ164" i="2"/>
  <c r="AI164" i="2"/>
  <c r="AI163" i="2"/>
  <c r="AJ163" i="2" s="1"/>
  <c r="AI162" i="2"/>
  <c r="AJ162" i="2" s="1"/>
  <c r="AI161" i="2"/>
  <c r="AJ161" i="2" s="1"/>
  <c r="AJ160" i="2"/>
  <c r="AI160" i="2"/>
  <c r="AI159" i="2"/>
  <c r="AJ159" i="2" s="1"/>
  <c r="AI158" i="2"/>
  <c r="AJ158" i="2" s="1"/>
  <c r="AI157" i="2"/>
  <c r="AJ157" i="2" s="1"/>
  <c r="AJ156" i="2"/>
  <c r="AI156" i="2"/>
  <c r="AI155" i="2"/>
  <c r="AJ155" i="2" s="1"/>
  <c r="AI154" i="2"/>
  <c r="AJ154" i="2" s="1"/>
  <c r="AI153" i="2"/>
  <c r="AJ153" i="2" s="1"/>
  <c r="AJ152" i="2"/>
  <c r="AI152" i="2"/>
  <c r="AI151" i="2"/>
  <c r="AJ151" i="2" s="1"/>
  <c r="AI150" i="2"/>
  <c r="AJ150" i="2" s="1"/>
  <c r="AI149" i="2"/>
  <c r="AJ149" i="2" s="1"/>
  <c r="AJ148" i="2"/>
  <c r="AI148" i="2"/>
  <c r="AI147" i="2"/>
  <c r="AJ147" i="2" s="1"/>
  <c r="AI146" i="2"/>
  <c r="AJ146" i="2" s="1"/>
  <c r="AI145" i="2"/>
  <c r="AJ145" i="2" s="1"/>
  <c r="AJ144" i="2"/>
  <c r="AI144" i="2"/>
  <c r="AI143" i="2"/>
  <c r="AJ143" i="2" s="1"/>
  <c r="AI142" i="2"/>
  <c r="AJ142" i="2" s="1"/>
  <c r="AI141" i="2"/>
  <c r="AJ141" i="2" s="1"/>
  <c r="AJ140" i="2"/>
  <c r="AI140" i="2"/>
  <c r="AI139" i="2"/>
  <c r="AJ139" i="2" s="1"/>
  <c r="AI138" i="2"/>
  <c r="AJ138" i="2" s="1"/>
  <c r="AI137" i="2"/>
  <c r="AJ137" i="2" s="1"/>
  <c r="AJ136" i="2"/>
  <c r="AI136" i="2"/>
  <c r="AI135" i="2"/>
  <c r="AJ135" i="2" s="1"/>
  <c r="AI134" i="2"/>
  <c r="AJ134" i="2" s="1"/>
  <c r="AI133" i="2"/>
  <c r="AJ133" i="2" s="1"/>
  <c r="AJ132" i="2"/>
  <c r="AI132" i="2"/>
  <c r="AI131" i="2"/>
  <c r="AJ131" i="2" s="1"/>
  <c r="AI130" i="2"/>
  <c r="AJ130" i="2" s="1"/>
  <c r="AI129" i="2"/>
  <c r="AJ129" i="2" s="1"/>
  <c r="AJ128" i="2"/>
  <c r="AI128" i="2"/>
  <c r="AI127" i="2"/>
  <c r="AJ127" i="2" s="1"/>
  <c r="AI126" i="2"/>
  <c r="AJ126" i="2" s="1"/>
  <c r="AI125" i="2"/>
  <c r="AJ125" i="2" s="1"/>
  <c r="AJ124" i="2"/>
  <c r="AI124" i="2"/>
  <c r="AI123" i="2"/>
  <c r="AJ123" i="2" s="1"/>
  <c r="AI122" i="2"/>
  <c r="AJ122" i="2" s="1"/>
  <c r="AI121" i="2"/>
  <c r="AJ121" i="2" s="1"/>
  <c r="AJ120" i="2"/>
  <c r="AI120" i="2"/>
  <c r="AI119" i="2"/>
  <c r="AJ119" i="2" s="1"/>
  <c r="AI118" i="2"/>
  <c r="AJ118" i="2" s="1"/>
  <c r="AI117" i="2"/>
  <c r="AJ117" i="2" s="1"/>
  <c r="AJ116" i="2"/>
  <c r="AI116" i="2"/>
  <c r="AI115" i="2"/>
  <c r="AJ115" i="2" s="1"/>
  <c r="AI114" i="2"/>
  <c r="AJ114" i="2" s="1"/>
  <c r="AI113" i="2"/>
  <c r="AJ113" i="2" s="1"/>
  <c r="AJ112" i="2"/>
  <c r="AI112" i="2"/>
  <c r="AI111" i="2"/>
  <c r="AJ111" i="2" s="1"/>
  <c r="AI110" i="2"/>
  <c r="AJ110" i="2" s="1"/>
  <c r="AI109" i="2"/>
  <c r="AJ109" i="2" s="1"/>
  <c r="AJ108" i="2"/>
  <c r="AI108" i="2"/>
  <c r="AI107" i="2"/>
  <c r="AJ107" i="2" s="1"/>
  <c r="AI106" i="2"/>
  <c r="AJ106" i="2" s="1"/>
  <c r="AI105" i="2"/>
  <c r="AJ105" i="2" s="1"/>
  <c r="AJ104" i="2"/>
  <c r="AI104" i="2"/>
  <c r="AI103" i="2"/>
  <c r="AJ103" i="2" s="1"/>
  <c r="AI102" i="2"/>
  <c r="AJ102" i="2" s="1"/>
  <c r="AI101" i="2"/>
  <c r="AJ101" i="2" s="1"/>
  <c r="AJ100" i="2"/>
  <c r="AI100" i="2"/>
  <c r="AI99" i="2"/>
  <c r="AJ99" i="2" s="1"/>
  <c r="AI98" i="2"/>
  <c r="AJ98" i="2" s="1"/>
  <c r="AI97" i="2"/>
  <c r="AJ97" i="2" s="1"/>
  <c r="AJ96" i="2"/>
  <c r="AI96" i="2"/>
  <c r="AI95" i="2"/>
  <c r="AJ95" i="2" s="1"/>
  <c r="AI94" i="2"/>
  <c r="AJ94" i="2" s="1"/>
  <c r="AI93" i="2"/>
  <c r="AJ93" i="2" s="1"/>
  <c r="AJ92" i="2"/>
  <c r="AI92" i="2"/>
  <c r="AI91" i="2"/>
  <c r="AJ91" i="2" s="1"/>
  <c r="AI90" i="2"/>
  <c r="AJ90" i="2" s="1"/>
  <c r="AI89" i="2"/>
  <c r="AJ89" i="2" s="1"/>
  <c r="AJ88" i="2"/>
  <c r="AI88" i="2"/>
  <c r="AI87" i="2"/>
  <c r="AJ87" i="2" s="1"/>
  <c r="AI86" i="2"/>
  <c r="AJ86" i="2" s="1"/>
  <c r="AI85" i="2"/>
  <c r="AJ85" i="2" s="1"/>
  <c r="AJ84" i="2"/>
  <c r="AI84" i="2"/>
  <c r="AI83" i="2"/>
  <c r="AJ83" i="2" s="1"/>
  <c r="AI82" i="2"/>
  <c r="AJ82" i="2" s="1"/>
  <c r="AI81" i="2"/>
  <c r="AJ81" i="2" s="1"/>
  <c r="AJ80" i="2"/>
  <c r="AI80" i="2"/>
  <c r="AI79" i="2"/>
  <c r="AJ79" i="2" s="1"/>
  <c r="AI78" i="2"/>
  <c r="AJ78" i="2" s="1"/>
  <c r="AI77" i="2"/>
  <c r="AJ77" i="2" s="1"/>
  <c r="AJ76" i="2"/>
  <c r="AI76" i="2"/>
  <c r="AI75" i="2"/>
  <c r="AJ75" i="2" s="1"/>
  <c r="AI74" i="2"/>
  <c r="AJ74" i="2" s="1"/>
  <c r="AI73" i="2"/>
  <c r="AJ73" i="2" s="1"/>
  <c r="AJ72" i="2"/>
  <c r="AI72" i="2"/>
  <c r="AI71" i="2"/>
  <c r="AJ71" i="2" s="1"/>
  <c r="AI70" i="2"/>
  <c r="AJ70" i="2" s="1"/>
  <c r="AI69" i="2"/>
  <c r="AJ69" i="2" s="1"/>
  <c r="AJ68" i="2"/>
  <c r="AI68" i="2"/>
  <c r="AI67" i="2"/>
  <c r="AJ67" i="2" s="1"/>
  <c r="AI66" i="2"/>
  <c r="AJ66" i="2" s="1"/>
  <c r="AI65" i="2"/>
  <c r="AJ65" i="2" s="1"/>
  <c r="AJ64" i="2"/>
  <c r="AI64" i="2"/>
  <c r="AI63" i="2"/>
  <c r="AJ63" i="2" s="1"/>
  <c r="AI62" i="2"/>
  <c r="AJ62" i="2" s="1"/>
  <c r="AI61" i="2"/>
  <c r="AJ61" i="2" s="1"/>
  <c r="AJ60" i="2"/>
  <c r="AI60" i="2"/>
  <c r="AI59" i="2"/>
  <c r="AJ59" i="2" s="1"/>
  <c r="AI58" i="2"/>
  <c r="AJ58" i="2" s="1"/>
  <c r="AI57" i="2"/>
  <c r="AJ57" i="2" s="1"/>
  <c r="AJ56" i="2"/>
  <c r="AI56" i="2"/>
  <c r="AI55" i="2"/>
  <c r="AJ55" i="2" s="1"/>
  <c r="AI54" i="2"/>
  <c r="AJ54" i="2" s="1"/>
  <c r="AI53" i="2"/>
  <c r="AJ53" i="2" s="1"/>
  <c r="AJ52" i="2"/>
  <c r="AI52" i="2"/>
  <c r="AI51" i="2"/>
  <c r="AJ51" i="2" s="1"/>
  <c r="AI50" i="2"/>
  <c r="AJ50" i="2" s="1"/>
  <c r="AI49" i="2"/>
  <c r="AJ49" i="2" s="1"/>
  <c r="AJ48" i="2"/>
  <c r="AI48" i="2"/>
  <c r="AI47" i="2"/>
  <c r="AJ47" i="2" s="1"/>
  <c r="AI46" i="2"/>
  <c r="AJ46" i="2" s="1"/>
  <c r="AI45" i="2"/>
  <c r="AJ45" i="2" s="1"/>
  <c r="AJ44" i="2"/>
  <c r="AI44" i="2"/>
  <c r="AI43" i="2"/>
  <c r="AJ43" i="2" s="1"/>
  <c r="AI42" i="2"/>
  <c r="AJ42" i="2" s="1"/>
  <c r="AI41" i="2"/>
  <c r="AJ41" i="2" s="1"/>
  <c r="AJ40" i="2"/>
  <c r="AI40" i="2"/>
  <c r="AI39" i="2"/>
  <c r="AJ39" i="2" s="1"/>
  <c r="AI38" i="2"/>
  <c r="AJ38" i="2" s="1"/>
  <c r="AI37" i="2"/>
  <c r="AJ37" i="2" s="1"/>
  <c r="AJ36" i="2"/>
  <c r="AI36" i="2"/>
  <c r="AI35" i="2"/>
  <c r="AJ35" i="2" s="1"/>
  <c r="AI34" i="2"/>
  <c r="AJ34" i="2" s="1"/>
  <c r="AI33" i="2"/>
  <c r="AJ33" i="2" s="1"/>
  <c r="AJ32" i="2"/>
  <c r="AI32" i="2"/>
  <c r="AI31" i="2"/>
  <c r="AJ31" i="2" s="1"/>
  <c r="AI30" i="2"/>
  <c r="AJ30" i="2" s="1"/>
  <c r="AI29" i="2"/>
  <c r="AJ29" i="2" s="1"/>
  <c r="AJ28" i="2"/>
  <c r="AI28" i="2"/>
  <c r="AI27" i="2"/>
  <c r="AJ27" i="2" s="1"/>
  <c r="AI26" i="2"/>
  <c r="AJ26" i="2" s="1"/>
  <c r="AI25" i="2"/>
  <c r="AJ25" i="2" s="1"/>
  <c r="AJ24" i="2"/>
  <c r="AI24" i="2"/>
  <c r="AI23" i="2"/>
  <c r="AJ23" i="2" s="1"/>
  <c r="AI22" i="2"/>
  <c r="AJ22" i="2" s="1"/>
  <c r="AI21" i="2"/>
  <c r="AJ21" i="2" s="1"/>
  <c r="AJ20" i="2"/>
  <c r="AI20" i="2"/>
  <c r="AI19" i="2"/>
  <c r="AJ19" i="2" s="1"/>
  <c r="AI18" i="2"/>
  <c r="AJ18" i="2" s="1"/>
  <c r="AI17" i="2"/>
  <c r="AJ17" i="2" s="1"/>
  <c r="AJ16" i="2"/>
  <c r="AI16" i="2"/>
  <c r="AI15" i="2"/>
  <c r="AJ15" i="2" s="1"/>
  <c r="AI14" i="2"/>
  <c r="AJ14" i="2" s="1"/>
  <c r="AI13" i="2"/>
  <c r="AJ13" i="2" s="1"/>
  <c r="AJ12" i="2"/>
  <c r="AI12" i="2"/>
  <c r="AI11" i="2"/>
  <c r="AJ11" i="2" s="1"/>
  <c r="AI10" i="2"/>
  <c r="AJ10" i="2" s="1"/>
  <c r="AI9" i="2"/>
  <c r="AJ9" i="2" s="1"/>
  <c r="AJ8" i="2"/>
  <c r="AI8" i="2"/>
  <c r="AI7" i="2"/>
  <c r="AJ7" i="2" s="1"/>
  <c r="AI6" i="2"/>
  <c r="AJ6" i="2" s="1"/>
  <c r="AI5" i="2"/>
  <c r="AJ5" i="2" s="1"/>
  <c r="AJ4" i="2"/>
  <c r="AI4" i="2"/>
  <c r="R11" i="1"/>
  <c r="M48" i="3" l="1"/>
  <c r="AJ177" i="2"/>
  <c r="S7" i="1" s="1"/>
  <c r="M30" i="3"/>
  <c r="S9" i="1" s="1"/>
  <c r="Q77" i="3"/>
  <c r="S10" i="1" s="1"/>
  <c r="AI177" i="2"/>
  <c r="R7" i="1" s="1"/>
  <c r="L30" i="3"/>
  <c r="R9" i="1" s="1"/>
  <c r="L21" i="3"/>
  <c r="R8" i="1" s="1"/>
  <c r="S12" i="1" l="1"/>
  <c r="R12" i="1"/>
  <c r="R16" i="1" l="1"/>
  <c r="S13" i="1"/>
  <c r="S14" i="1" s="1"/>
</calcChain>
</file>

<file path=xl/sharedStrings.xml><?xml version="1.0" encoding="utf-8"?>
<sst xmlns="http://schemas.openxmlformats.org/spreadsheetml/2006/main" count="590" uniqueCount="359">
  <si>
    <r>
      <rPr>
        <b/>
        <u/>
        <sz val="16"/>
        <color theme="1"/>
        <rFont val="Calibri"/>
        <family val="2"/>
      </rPr>
      <t>Portland Product Werks</t>
    </r>
    <r>
      <rPr>
        <sz val="16"/>
        <color theme="1"/>
        <rFont val="Calibri"/>
        <family val="2"/>
      </rPr>
      <t xml:space="preserve">
Email: </t>
    </r>
    <r>
      <rPr>
        <b/>
        <sz val="16"/>
        <color theme="1"/>
        <rFont val="Calibri"/>
        <family val="2"/>
      </rPr>
      <t>orders@portlandproductwerks.com</t>
    </r>
    <r>
      <rPr>
        <sz val="16"/>
        <color theme="1"/>
        <rFont val="Calibri"/>
        <family val="2"/>
      </rPr>
      <t xml:space="preserve">
Fax: </t>
    </r>
    <r>
      <rPr>
        <b/>
        <sz val="16"/>
        <color theme="1"/>
        <rFont val="Calibri"/>
        <family val="2"/>
      </rPr>
      <t>888-770-3442</t>
    </r>
  </si>
  <si>
    <t>FALL 2024 WHOLESALE ORDER FORM</t>
  </si>
  <si>
    <t>CLICK FOR DIGITAL CATALOG</t>
  </si>
  <si>
    <t>F24 PURCHASE SUMMARY</t>
  </si>
  <si>
    <t>Units</t>
  </si>
  <si>
    <t>Cost</t>
  </si>
  <si>
    <t>ORDER DATE:</t>
  </si>
  <si>
    <t>ACCOUNT TYPE:</t>
  </si>
  <si>
    <t>BOTTOMS</t>
  </si>
  <si>
    <t>ACCOUNT NAME:</t>
  </si>
  <si>
    <t>PURCHASE ORDER #:</t>
  </si>
  <si>
    <t>OUTERWEAR</t>
  </si>
  <si>
    <t>CONTACT NAME:</t>
  </si>
  <si>
    <t>PAYMENT TERMS:</t>
  </si>
  <si>
    <t>TOPS</t>
  </si>
  <si>
    <t>TELEPHONE:</t>
  </si>
  <si>
    <t>SHIP WINDOW START:</t>
  </si>
  <si>
    <t>ACCESSORIES</t>
  </si>
  <si>
    <t>FAX:</t>
  </si>
  <si>
    <t>SHIP WINDOW END:</t>
  </si>
  <si>
    <t>FIXTURES &amp; POP</t>
  </si>
  <si>
    <t>EMAIL ADDRESS:</t>
  </si>
  <si>
    <t>F24 PREBOOK GROSS</t>
  </si>
  <si>
    <t>SHIP TO: (IF DIFFERENT THAN BILL TO:)</t>
  </si>
  <si>
    <t>F24 PREBOOK DISCOUNT*</t>
  </si>
  <si>
    <t>BILL TO:</t>
  </si>
  <si>
    <t>ATTENTION:</t>
  </si>
  <si>
    <t>F24 PREBOOK NET</t>
  </si>
  <si>
    <t>ADDRESS:</t>
  </si>
  <si>
    <t>*5% Discount on orders over $2000</t>
  </si>
  <si>
    <t>CITY:</t>
  </si>
  <si>
    <t>QUALIFYING TERMS</t>
  </si>
  <si>
    <t>STATE/PROVIDENCE:</t>
  </si>
  <si>
    <t>STATE/PROVINCE:</t>
  </si>
  <si>
    <t>ZIP/POSTAL CODE:</t>
  </si>
  <si>
    <t>COUNTRY:</t>
  </si>
  <si>
    <t>PREFERRED SHIPPING METHOD:</t>
  </si>
  <si>
    <t>SHIPPING
ACCOUNT #:</t>
  </si>
  <si>
    <t>**Minimum Order Quantity For the GO TO Pant is 60 Units**</t>
  </si>
  <si>
    <t>Bottoms</t>
  </si>
  <si>
    <t>NEW FOR
FALL 2024</t>
  </si>
  <si>
    <t>*ORDERS LESS THAN $250 OR FEWER THAN SIX UNITS WILL INCUR A $10 SERVICE CHARGE</t>
  </si>
  <si>
    <t>Core Product</t>
  </si>
  <si>
    <t>Item Description</t>
  </si>
  <si>
    <t>Color / Fabric</t>
  </si>
  <si>
    <t>Style #</t>
  </si>
  <si>
    <t>Wholesale Price</t>
  </si>
  <si>
    <t>Inseam Length</t>
  </si>
  <si>
    <t>000</t>
  </si>
  <si>
    <t>00</t>
  </si>
  <si>
    <t>0</t>
  </si>
  <si>
    <t>2</t>
  </si>
  <si>
    <t>4</t>
  </si>
  <si>
    <t>6</t>
  </si>
  <si>
    <t>8</t>
  </si>
  <si>
    <t>10</t>
  </si>
  <si>
    <t>12</t>
  </si>
  <si>
    <t>14</t>
  </si>
  <si>
    <t>16</t>
  </si>
  <si>
    <t>18</t>
  </si>
  <si>
    <t>20</t>
  </si>
  <si>
    <t>22</t>
  </si>
  <si>
    <t>24</t>
  </si>
  <si>
    <t>XS</t>
  </si>
  <si>
    <t>S</t>
  </si>
  <si>
    <t>M</t>
  </si>
  <si>
    <t>L</t>
  </si>
  <si>
    <t>XL</t>
  </si>
  <si>
    <t>XXL</t>
  </si>
  <si>
    <t>XXXL</t>
  </si>
  <si>
    <t>00/0</t>
  </si>
  <si>
    <t>2/4</t>
  </si>
  <si>
    <t>6/8</t>
  </si>
  <si>
    <t>10/12</t>
  </si>
  <si>
    <t>14/16</t>
  </si>
  <si>
    <t>18/20</t>
  </si>
  <si>
    <t>22/24</t>
  </si>
  <si>
    <t>UNITS</t>
  </si>
  <si>
    <t>EXTENDED PRICING</t>
  </si>
  <si>
    <t>Maven Slim</t>
  </si>
  <si>
    <t>Heathered Black Denim</t>
  </si>
  <si>
    <t>DWF18P1D-001</t>
  </si>
  <si>
    <t>28</t>
  </si>
  <si>
    <t>30</t>
  </si>
  <si>
    <t>32</t>
  </si>
  <si>
    <t>34</t>
  </si>
  <si>
    <t>Maven X</t>
  </si>
  <si>
    <t>Saddle Brown Canvas</t>
  </si>
  <si>
    <t>DWS21P5C-220</t>
  </si>
  <si>
    <t>Moss Green Canvas</t>
  </si>
  <si>
    <t>DWS21P5C-320</t>
  </si>
  <si>
    <t>Thermal Grey Denim</t>
  </si>
  <si>
    <t>DWF22P5W-030</t>
  </si>
  <si>
    <t>Thermal Indigo Denim</t>
  </si>
  <si>
    <t>DWF22P5W-502</t>
  </si>
  <si>
    <t>Britt Utility</t>
  </si>
  <si>
    <t>Saddle Brown</t>
  </si>
  <si>
    <t>DWF23P2C-220</t>
  </si>
  <si>
    <t>Dark Grey Canvas</t>
  </si>
  <si>
    <t>DWS19P2C-030</t>
  </si>
  <si>
    <t>36</t>
  </si>
  <si>
    <t>Saddle Brown Thermal Denim</t>
  </si>
  <si>
    <t>DWF23P2W-220</t>
  </si>
  <si>
    <t>Dark Grey Thermal</t>
  </si>
  <si>
    <t>DWF21P2W-030</t>
  </si>
  <si>
    <t>Black Thermal Denim</t>
  </si>
  <si>
    <t>DWF21P2W-001</t>
  </si>
  <si>
    <t>Britt X Ultra Light</t>
  </si>
  <si>
    <t>Flax Ripstop</t>
  </si>
  <si>
    <t>DWS22P6R-251</t>
  </si>
  <si>
    <t>Lichen Green Ripstop</t>
  </si>
  <si>
    <t>DWS22P6R-301</t>
  </si>
  <si>
    <t>Britt X Power Hemp</t>
  </si>
  <si>
    <t>Indigo Denim</t>
  </si>
  <si>
    <t>DWS22P6D-502</t>
  </si>
  <si>
    <t>D-Fender Work Pant</t>
  </si>
  <si>
    <t>Cement Grey</t>
  </si>
  <si>
    <t>DWF24PAC-021</t>
  </si>
  <si>
    <t>Day Construct</t>
  </si>
  <si>
    <t>Dark Brown Canvas</t>
  </si>
  <si>
    <t>DWF18P3C-208</t>
  </si>
  <si>
    <t>Anna Taskpant</t>
  </si>
  <si>
    <t>Painter's White Canvas</t>
  </si>
  <si>
    <t>DWS20P4C-100</t>
  </si>
  <si>
    <t>Khaki Canvas</t>
  </si>
  <si>
    <t>DWS21P4C-210</t>
  </si>
  <si>
    <t>Paprika</t>
  </si>
  <si>
    <t>DWS24P4C-809</t>
  </si>
  <si>
    <t>Uniform Navy Canvas</t>
  </si>
  <si>
    <t>DWS20P4C-410</t>
  </si>
  <si>
    <t>Anna Ultra Light Trail Pant</t>
  </si>
  <si>
    <t>Dove Grey</t>
  </si>
  <si>
    <t>DWS24P4R-240</t>
  </si>
  <si>
    <t>Kelp Green</t>
  </si>
  <si>
    <t>DWS24P4R-315</t>
  </si>
  <si>
    <t>DX Bootcut</t>
  </si>
  <si>
    <t>Blue Sky</t>
  </si>
  <si>
    <t>DWS23P7D-422</t>
  </si>
  <si>
    <t>DWS22P7D-502</t>
  </si>
  <si>
    <t>Shop Pant</t>
  </si>
  <si>
    <t>Magnet Grey</t>
  </si>
  <si>
    <t>DWF24P9D-030</t>
  </si>
  <si>
    <t>Olive Green</t>
  </si>
  <si>
    <t>DWS23P9D-315</t>
  </si>
  <si>
    <t>Old School High Rise Pant</t>
  </si>
  <si>
    <t>Hickory Stripe</t>
  </si>
  <si>
    <t>DWS24P8D-105</t>
  </si>
  <si>
    <t>Ready Set Cargo</t>
  </si>
  <si>
    <t>Olive Green Ripstop</t>
  </si>
  <si>
    <t>DWF22P8R-315</t>
  </si>
  <si>
    <t>Dark Navy Ripstop</t>
  </si>
  <si>
    <t>DWF22P8R-410</t>
  </si>
  <si>
    <t>Christa DIY</t>
  </si>
  <si>
    <t>Sulfur Navy Denim</t>
  </si>
  <si>
    <t>DWF22P6D-411</t>
  </si>
  <si>
    <t>29</t>
  </si>
  <si>
    <t>31</t>
  </si>
  <si>
    <t>33</t>
  </si>
  <si>
    <t>Black Denim</t>
  </si>
  <si>
    <t>DWS21P6D-001</t>
  </si>
  <si>
    <t>Field Utility Legging</t>
  </si>
  <si>
    <t>Black/Black</t>
  </si>
  <si>
    <t>DWF23L1K-001</t>
  </si>
  <si>
    <t/>
  </si>
  <si>
    <t>Freshley Overall Drop Seat</t>
  </si>
  <si>
    <t>Grey Thermal Denim</t>
  </si>
  <si>
    <t>DWF23O3W-030</t>
  </si>
  <si>
    <t>DWF23O3W-001</t>
  </si>
  <si>
    <t>Navy</t>
  </si>
  <si>
    <t>DWS23O3C-410</t>
  </si>
  <si>
    <t>Freshley Overall</t>
  </si>
  <si>
    <t>Lichen Green</t>
  </si>
  <si>
    <t>DWS23O2R-301</t>
  </si>
  <si>
    <t>DWF18O1C-030</t>
  </si>
  <si>
    <t>DWS21O1C-220</t>
  </si>
  <si>
    <t>DWF18O1D-001</t>
  </si>
  <si>
    <t>Flagger Fleece Work Pant</t>
  </si>
  <si>
    <t>Black</t>
  </si>
  <si>
    <t>DWF24KP1-001</t>
  </si>
  <si>
    <t>GO TO Pant</t>
  </si>
  <si>
    <t>Sawdust Brown</t>
  </si>
  <si>
    <t>DWS24P2C-210</t>
  </si>
  <si>
    <t>DWS24P2C-315</t>
  </si>
  <si>
    <t>DWS24P2C-021</t>
  </si>
  <si>
    <t>Carbon Black</t>
  </si>
  <si>
    <t>DWS24P2C-001</t>
  </si>
  <si>
    <t>Britt Utility FR</t>
  </si>
  <si>
    <t>Grey Canvas</t>
  </si>
  <si>
    <t>DWS22P2F-039</t>
  </si>
  <si>
    <t>Navy Canvas</t>
  </si>
  <si>
    <t>DWS22P2F-410</t>
  </si>
  <si>
    <t>DWS22P2F-502</t>
  </si>
  <si>
    <t>DX Bootcut FR</t>
  </si>
  <si>
    <t>DWS22P7F-502</t>
  </si>
  <si>
    <t>Bottoms Total</t>
  </si>
  <si>
    <t>Outerwear, Tops, Gear</t>
  </si>
  <si>
    <t>EXTENDED PRICE</t>
  </si>
  <si>
    <t>Outerwear</t>
  </si>
  <si>
    <t>Kent X Chore Coat</t>
  </si>
  <si>
    <t>DWF23OW8-001</t>
  </si>
  <si>
    <t>Thermal Trucker</t>
  </si>
  <si>
    <t>DWF23OW9-502</t>
  </si>
  <si>
    <t>Grey</t>
  </si>
  <si>
    <t>DWF22OW9-030</t>
  </si>
  <si>
    <t>Old School Trucker</t>
  </si>
  <si>
    <t>Vintage Brown</t>
  </si>
  <si>
    <t>DWF24OWD-215</t>
  </si>
  <si>
    <t>Mfon Jacket</t>
  </si>
  <si>
    <t>DWF24OWB-001</t>
  </si>
  <si>
    <t>Mfon Work Vest</t>
  </si>
  <si>
    <t>DWF19OW4-001</t>
  </si>
  <si>
    <t>Ultra Light Pac Jac</t>
  </si>
  <si>
    <t>Jasper Orange</t>
  </si>
  <si>
    <t>DWS24OJ1-830</t>
  </si>
  <si>
    <t>DWS24OJ1-315</t>
  </si>
  <si>
    <t>Old School Reversible Work Jacket</t>
  </si>
  <si>
    <t>Harvest Plaid</t>
  </si>
  <si>
    <t>DWF24OWA-215</t>
  </si>
  <si>
    <t>American Plaid</t>
  </si>
  <si>
    <t>DWF23OWA-502</t>
  </si>
  <si>
    <t>Oahe Work Jac</t>
  </si>
  <si>
    <t>Ochre Canvas</t>
  </si>
  <si>
    <t>DWS22OW7-220</t>
  </si>
  <si>
    <t>Anna Pullover</t>
  </si>
  <si>
    <t>DWF21H01-001</t>
  </si>
  <si>
    <t>Chicory Root</t>
  </si>
  <si>
    <t>DWF23H01-609</t>
  </si>
  <si>
    <t>Forest Green</t>
  </si>
  <si>
    <t>DWF22H01-308</t>
  </si>
  <si>
    <t>Flagger Fleece Hoodie</t>
  </si>
  <si>
    <t>Moss Green</t>
  </si>
  <si>
    <t>DWF24H02-320</t>
  </si>
  <si>
    <t>DWF24H02-001</t>
  </si>
  <si>
    <t>Outerwear Total</t>
  </si>
  <si>
    <t>Work Shirts</t>
  </si>
  <si>
    <t>Zeller DX Work Shirt</t>
  </si>
  <si>
    <t>DWF24S03-502</t>
  </si>
  <si>
    <t>DWF24S03-001</t>
  </si>
  <si>
    <t>Givens Work Shirt</t>
  </si>
  <si>
    <t>Indigo Stripe</t>
  </si>
  <si>
    <t>DWS21S01-404</t>
  </si>
  <si>
    <t>Indigo Plaid</t>
  </si>
  <si>
    <t>DWF24S01-502</t>
  </si>
  <si>
    <t>Currant/Cream Chunky Buffalo</t>
  </si>
  <si>
    <t>DWF24S01-601</t>
  </si>
  <si>
    <t>Cream/Black Buffalo Check Flannel</t>
  </si>
  <si>
    <t>DWF21S01-108</t>
  </si>
  <si>
    <t>Work Shirts Total</t>
  </si>
  <si>
    <t>Tees</t>
  </si>
  <si>
    <t>Rugged Thermal Henley</t>
  </si>
  <si>
    <t>Navy/Dovetail Blue</t>
  </si>
  <si>
    <t>DWF23S05-410</t>
  </si>
  <si>
    <t>Moss/Lichen Green</t>
  </si>
  <si>
    <t>DWF23S05-320</t>
  </si>
  <si>
    <t>Long Sleeve Tee</t>
  </si>
  <si>
    <t>Mineral Brown</t>
  </si>
  <si>
    <t>DWF22LS1-229</t>
  </si>
  <si>
    <t>Dark Grey</t>
  </si>
  <si>
    <t>DWF22LS1-021</t>
  </si>
  <si>
    <t>DWF22LS1-308</t>
  </si>
  <si>
    <t>Long Sleeve V-Neck Tee</t>
  </si>
  <si>
    <t>Currant</t>
  </si>
  <si>
    <t>DWF24LS2-601</t>
  </si>
  <si>
    <t>DWF24LS2-001</t>
  </si>
  <si>
    <t>DWF24LS2-308</t>
  </si>
  <si>
    <t>Graphic Crew Neck Tee</t>
  </si>
  <si>
    <t>Get Dirty - Black</t>
  </si>
  <si>
    <t>DWS24CT5-001</t>
  </si>
  <si>
    <t>Dirt Loves Me - Vintage Coal</t>
  </si>
  <si>
    <t>DWF21CT3-030</t>
  </si>
  <si>
    <t>Work Like a Mother - Vintage Coal</t>
  </si>
  <si>
    <t>DWF21CT1-030</t>
  </si>
  <si>
    <t>Work Like a Mother - Saddle Brown</t>
  </si>
  <si>
    <t>DWS23CT1-220</t>
  </si>
  <si>
    <t>Sweat Worth Your Salt - Dovetail Blue</t>
  </si>
  <si>
    <t>DWS24CT4-420</t>
  </si>
  <si>
    <t>Woman Up - Dovetail Blue</t>
  </si>
  <si>
    <t>DWS23CT2-420</t>
  </si>
  <si>
    <t>Woman Up - Black</t>
  </si>
  <si>
    <t>DWF21CT2-001</t>
  </si>
  <si>
    <t>Tees Total</t>
  </si>
  <si>
    <t>OS</t>
  </si>
  <si>
    <t>XS/S</t>
  </si>
  <si>
    <t>M/L</t>
  </si>
  <si>
    <t>XL/XXL</t>
  </si>
  <si>
    <t>S/M</t>
  </si>
  <si>
    <t>L/XL</t>
  </si>
  <si>
    <t>Gear</t>
  </si>
  <si>
    <t>Dovetail Logo Beanie</t>
  </si>
  <si>
    <t>DWF22BN3-220</t>
  </si>
  <si>
    <t>DWF22BN3-609</t>
  </si>
  <si>
    <t>Steel Blue</t>
  </si>
  <si>
    <t>DWF22BN3-410</t>
  </si>
  <si>
    <t>DWF22BN3-001</t>
  </si>
  <si>
    <t>Trucker Hat</t>
  </si>
  <si>
    <t>DWS23TH1-220</t>
  </si>
  <si>
    <t>Light Olive</t>
  </si>
  <si>
    <t>DWS23TH1-315</t>
  </si>
  <si>
    <t>DWS23TH1-410</t>
  </si>
  <si>
    <t>Shop Cap</t>
  </si>
  <si>
    <t>DWS23SC3-101</t>
  </si>
  <si>
    <t>Vintage Paprika</t>
  </si>
  <si>
    <t>DWS23SC2-809</t>
  </si>
  <si>
    <t>Vintage Black</t>
  </si>
  <si>
    <t>DWS23SC2-001</t>
  </si>
  <si>
    <t>Baseline Bandana</t>
  </si>
  <si>
    <t>Chicory/Paprika</t>
  </si>
  <si>
    <t>DWF22BR1-809</t>
  </si>
  <si>
    <t>Grey/Blue</t>
  </si>
  <si>
    <t>DWF19BR1-030</t>
  </si>
  <si>
    <t>Paprika/Blue</t>
  </si>
  <si>
    <t>DWF19BR1-809</t>
  </si>
  <si>
    <t>Bandana</t>
  </si>
  <si>
    <t>Nailguns &amp; Roses - Indigo Blue</t>
  </si>
  <si>
    <t>DWS22BR2-401</t>
  </si>
  <si>
    <t>Nailguns &amp; Roses - Burnt Orange</t>
  </si>
  <si>
    <t>DWS22BR2-809</t>
  </si>
  <si>
    <t>Double Pronged Work Belt</t>
  </si>
  <si>
    <t>Dark Brown</t>
  </si>
  <si>
    <t>DWF18B01-209</t>
  </si>
  <si>
    <t>DWF18B01-001</t>
  </si>
  <si>
    <t>Flex Work Belt</t>
  </si>
  <si>
    <t>DWS24B02-809</t>
  </si>
  <si>
    <t>DWS24B02-001</t>
  </si>
  <si>
    <t>Obana Work Apron</t>
  </si>
  <si>
    <t>Wabash Stripe</t>
  </si>
  <si>
    <t>DWF23AP1-404</t>
  </si>
  <si>
    <t>Dovetail Tool Apron</t>
  </si>
  <si>
    <t>Kodiak Brown</t>
  </si>
  <si>
    <t>DWF23AP2-208</t>
  </si>
  <si>
    <t>Shop Dog Jacket</t>
  </si>
  <si>
    <t>DWF23DJ1-001</t>
  </si>
  <si>
    <t>Work Sock</t>
  </si>
  <si>
    <t>Midweight Striped Crew Merino Wool</t>
  </si>
  <si>
    <t>DWF22SX2-245</t>
  </si>
  <si>
    <t>Heavy Duty Crew Merino Wool</t>
  </si>
  <si>
    <t>DWF22SX1-240</t>
  </si>
  <si>
    <t>Multi Purpose Work Glove</t>
  </si>
  <si>
    <t>Grey/Black/Paprika</t>
  </si>
  <si>
    <t>DWS19GL1-028</t>
  </si>
  <si>
    <t>Gear Total</t>
  </si>
  <si>
    <t>Fixtures and POP</t>
  </si>
  <si>
    <t>DTW Universal Topper Sign</t>
  </si>
  <si>
    <t>DT1300</t>
  </si>
  <si>
    <t>DTW Vinyl Banner</t>
  </si>
  <si>
    <t>DT1400</t>
  </si>
  <si>
    <t>3-Tier Table with Heavy Duty Casters and Banner Signholder</t>
  </si>
  <si>
    <t>DT1500</t>
  </si>
  <si>
    <t>4-way fixture with sign topper</t>
  </si>
  <si>
    <t>DT1600</t>
  </si>
  <si>
    <t>Female Plastic Mannequin Leg Form</t>
  </si>
  <si>
    <t>DT1800</t>
  </si>
  <si>
    <t>4 Pack of Signs (Retail Support Package)</t>
  </si>
  <si>
    <t>DT1900</t>
  </si>
  <si>
    <t>Spinner Accessory Rack w/ 18 Hooks</t>
  </si>
  <si>
    <t>DT2000</t>
  </si>
  <si>
    <t>DTW Magnetic Sign</t>
  </si>
  <si>
    <t>DT2100</t>
  </si>
  <si>
    <t>Fixtures and POP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</si>
</sst>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* #,##0_);_(* \(#,##0\);_(* &quot;-&quot;??_);_(@_)"/>
  </numFmts>
  <fonts count="32" x14ac:knownFonts="1">
    <font>
      <sz val="10"/>
      <color rgb="FF000000"/>
      <name val="Arial"/>
      <scheme val="minor"/>
    </font>
    <font>
      <sz val="12"/>
      <color theme="1"/>
      <name val="Montserrat"/>
    </font>
    <font>
      <sz val="16"/>
      <color theme="1"/>
      <name val="Calibri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20"/>
      <color theme="1"/>
      <name val="Montserrat"/>
    </font>
    <font>
      <b/>
      <u/>
      <sz val="14"/>
      <color rgb="FF0000FF"/>
      <name val="Arial"/>
      <family val="2"/>
    </font>
    <font>
      <b/>
      <u/>
      <sz val="14"/>
      <color rgb="FF0B5394"/>
      <name val="Arial"/>
      <family val="2"/>
    </font>
    <font>
      <b/>
      <sz val="14"/>
      <color theme="1"/>
      <name val="Montserrat"/>
    </font>
    <font>
      <sz val="11"/>
      <color theme="1"/>
      <name val="Montserrat"/>
    </font>
    <font>
      <sz val="10"/>
      <color theme="1"/>
      <name val="Montserrat"/>
    </font>
    <font>
      <b/>
      <sz val="12"/>
      <color theme="1"/>
      <name val="Montserrat"/>
    </font>
    <font>
      <sz val="14"/>
      <color theme="1"/>
      <name val="Montserrat"/>
    </font>
    <font>
      <b/>
      <sz val="11"/>
      <color theme="1"/>
      <name val="Montserrat"/>
    </font>
    <font>
      <sz val="16"/>
      <color theme="1"/>
      <name val="Montserrat"/>
    </font>
    <font>
      <b/>
      <sz val="18"/>
      <color theme="1"/>
      <name val="Montserrat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5"/>
      <color theme="1"/>
      <name val="Arial"/>
      <family val="2"/>
    </font>
    <font>
      <i/>
      <sz val="15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u/>
      <sz val="16"/>
      <color theme="1"/>
      <name val="Calibri"/>
      <family val="2"/>
    </font>
    <font>
      <b/>
      <sz val="16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D7944F"/>
        <bgColor rgb="FFD7944F"/>
      </patternFill>
    </fill>
    <fill>
      <patternFill patternType="solid">
        <fgColor rgb="FFD9D2E9"/>
        <bgColor rgb="FFD9D2E9"/>
      </patternFill>
    </fill>
    <fill>
      <patternFill patternType="solid">
        <fgColor rgb="FF666666"/>
        <bgColor rgb="FF666666"/>
      </patternFill>
    </fill>
    <fill>
      <patternFill patternType="solid">
        <fgColor rgb="FFB4A7D6"/>
        <bgColor rgb="FFB4A7D6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2" borderId="1" xfId="0" applyFont="1" applyFill="1" applyBorder="1"/>
    <xf numFmtId="0" fontId="4" fillId="0" borderId="0" xfId="0" applyFont="1"/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0" fontId="5" fillId="0" borderId="0" xfId="0" applyFont="1"/>
    <xf numFmtId="0" fontId="6" fillId="2" borderId="1" xfId="0" applyFont="1" applyFill="1" applyBorder="1"/>
    <xf numFmtId="0" fontId="7" fillId="0" borderId="0" xfId="0" applyFont="1"/>
    <xf numFmtId="0" fontId="8" fillId="0" borderId="0" xfId="0" applyFont="1"/>
    <xf numFmtId="0" fontId="1" fillId="2" borderId="13" xfId="0" applyFont="1" applyFill="1" applyBorder="1"/>
    <xf numFmtId="0" fontId="1" fillId="2" borderId="1" xfId="0" applyFont="1" applyFill="1" applyBorder="1" applyAlignment="1">
      <alignment horizontal="center"/>
    </xf>
    <xf numFmtId="0" fontId="10" fillId="2" borderId="14" xfId="0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>
      <alignment vertical="top"/>
    </xf>
    <xf numFmtId="0" fontId="13" fillId="2" borderId="20" xfId="0" applyFont="1" applyFill="1" applyBorder="1" applyAlignment="1">
      <alignment vertical="center"/>
    </xf>
    <xf numFmtId="0" fontId="13" fillId="4" borderId="20" xfId="0" applyFont="1" applyFill="1" applyBorder="1" applyAlignment="1">
      <alignment horizontal="center" vertical="center"/>
    </xf>
    <xf numFmtId="164" fontId="13" fillId="4" borderId="20" xfId="0" applyNumberFormat="1" applyFont="1" applyFill="1" applyBorder="1" applyAlignment="1">
      <alignment horizontal="center" vertical="center"/>
    </xf>
    <xf numFmtId="0" fontId="1" fillId="2" borderId="21" xfId="0" applyFont="1" applyFill="1" applyBorder="1"/>
    <xf numFmtId="0" fontId="10" fillId="2" borderId="13" xfId="0" applyFont="1" applyFill="1" applyBorder="1"/>
    <xf numFmtId="0" fontId="10" fillId="2" borderId="1" xfId="0" applyFont="1" applyFill="1" applyBorder="1"/>
    <xf numFmtId="0" fontId="10" fillId="2" borderId="23" xfId="0" applyFont="1" applyFill="1" applyBorder="1"/>
    <xf numFmtId="0" fontId="1" fillId="2" borderId="24" xfId="0" applyFont="1" applyFill="1" applyBorder="1"/>
    <xf numFmtId="0" fontId="13" fillId="2" borderId="25" xfId="0" applyFont="1" applyFill="1" applyBorder="1" applyAlignment="1">
      <alignment vertical="center"/>
    </xf>
    <xf numFmtId="38" fontId="13" fillId="4" borderId="25" xfId="0" applyNumberFormat="1" applyFont="1" applyFill="1" applyBorder="1" applyAlignment="1">
      <alignment horizontal="center" vertical="center"/>
    </xf>
    <xf numFmtId="164" fontId="13" fillId="4" borderId="25" xfId="0" applyNumberFormat="1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vertical="center"/>
    </xf>
    <xf numFmtId="0" fontId="9" fillId="5" borderId="15" xfId="0" applyFont="1" applyFill="1" applyBorder="1" applyAlignment="1">
      <alignment horizontal="center" vertical="center"/>
    </xf>
    <xf numFmtId="164" fontId="9" fillId="5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/>
    <xf numFmtId="0" fontId="14" fillId="2" borderId="13" xfId="0" applyFont="1" applyFill="1" applyBorder="1"/>
    <xf numFmtId="0" fontId="14" fillId="2" borderId="14" xfId="0" applyFont="1" applyFill="1" applyBorder="1"/>
    <xf numFmtId="0" fontId="1" fillId="2" borderId="1" xfId="0" applyFont="1" applyFill="1" applyBorder="1" applyAlignment="1">
      <alignment horizontal="left" vertical="center"/>
    </xf>
    <xf numFmtId="44" fontId="15" fillId="4" borderId="13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/>
    </xf>
    <xf numFmtId="0" fontId="10" fillId="2" borderId="27" xfId="0" applyFont="1" applyFill="1" applyBorder="1"/>
    <xf numFmtId="0" fontId="10" fillId="2" borderId="20" xfId="0" applyFont="1" applyFill="1" applyBorder="1" applyAlignment="1">
      <alignment wrapText="1"/>
    </xf>
    <xf numFmtId="0" fontId="10" fillId="0" borderId="0" xfId="0" applyFont="1"/>
    <xf numFmtId="0" fontId="1" fillId="0" borderId="0" xfId="0" applyFont="1"/>
    <xf numFmtId="0" fontId="10" fillId="0" borderId="0" xfId="0" applyFont="1" applyAlignment="1">
      <alignment wrapText="1"/>
    </xf>
    <xf numFmtId="0" fontId="16" fillId="2" borderId="1" xfId="0" applyFont="1" applyFill="1" applyBorder="1"/>
    <xf numFmtId="164" fontId="1" fillId="0" borderId="0" xfId="0" applyNumberFormat="1" applyFont="1"/>
    <xf numFmtId="0" fontId="17" fillId="2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9" fillId="2" borderId="1" xfId="0" applyFont="1" applyFill="1" applyBorder="1"/>
    <xf numFmtId="164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2" fillId="8" borderId="29" xfId="0" applyFont="1" applyFill="1" applyBorder="1" applyAlignment="1">
      <alignment horizontal="left" wrapText="1"/>
    </xf>
    <xf numFmtId="0" fontId="22" fillId="8" borderId="29" xfId="0" applyFont="1" applyFill="1" applyBorder="1" applyAlignment="1">
      <alignment wrapText="1"/>
    </xf>
    <xf numFmtId="164" fontId="22" fillId="8" borderId="30" xfId="0" applyNumberFormat="1" applyFont="1" applyFill="1" applyBorder="1" applyAlignment="1">
      <alignment horizontal="center" wrapText="1"/>
    </xf>
    <xf numFmtId="0" fontId="22" fillId="8" borderId="31" xfId="0" applyFont="1" applyFill="1" applyBorder="1" applyAlignment="1">
      <alignment horizontal="center" wrapText="1"/>
    </xf>
    <xf numFmtId="0" fontId="22" fillId="8" borderId="32" xfId="0" applyFont="1" applyFill="1" applyBorder="1" applyAlignment="1">
      <alignment horizontal="center" wrapText="1"/>
    </xf>
    <xf numFmtId="0" fontId="23" fillId="2" borderId="3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4" fontId="23" fillId="2" borderId="36" xfId="0" applyNumberFormat="1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9" borderId="20" xfId="0" applyFont="1" applyFill="1" applyBorder="1" applyAlignment="1">
      <alignment horizontal="center" vertical="center"/>
    </xf>
    <xf numFmtId="164" fontId="23" fillId="2" borderId="39" xfId="0" applyNumberFormat="1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9" borderId="42" xfId="0" applyFont="1" applyFill="1" applyBorder="1" applyAlignment="1">
      <alignment horizontal="center" vertical="center"/>
    </xf>
    <xf numFmtId="164" fontId="23" fillId="2" borderId="43" xfId="0" applyNumberFormat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left" vertical="center"/>
    </xf>
    <xf numFmtId="0" fontId="20" fillId="2" borderId="31" xfId="0" applyFont="1" applyFill="1" applyBorder="1" applyAlignment="1">
      <alignment horizontal="left" vertical="center"/>
    </xf>
    <xf numFmtId="164" fontId="20" fillId="2" borderId="31" xfId="0" applyNumberFormat="1" applyFont="1" applyFill="1" applyBorder="1" applyAlignment="1">
      <alignment horizontal="center" vertical="center"/>
    </xf>
    <xf numFmtId="0" fontId="23" fillId="9" borderId="31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164" fontId="23" fillId="2" borderId="32" xfId="0" applyNumberFormat="1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left" vertical="center"/>
    </xf>
    <xf numFmtId="0" fontId="20" fillId="7" borderId="31" xfId="0" applyFont="1" applyFill="1" applyBorder="1" applyAlignment="1">
      <alignment horizontal="left" vertical="center"/>
    </xf>
    <xf numFmtId="164" fontId="20" fillId="7" borderId="3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164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8" borderId="46" xfId="0" applyFont="1" applyFill="1" applyBorder="1" applyAlignment="1">
      <alignment horizontal="left" wrapText="1"/>
    </xf>
    <xf numFmtId="0" fontId="22" fillId="8" borderId="47" xfId="0" applyFont="1" applyFill="1" applyBorder="1" applyAlignment="1">
      <alignment horizontal="left" wrapText="1"/>
    </xf>
    <xf numFmtId="0" fontId="22" fillId="8" borderId="47" xfId="0" applyFont="1" applyFill="1" applyBorder="1" applyAlignment="1">
      <alignment horizontal="center" wrapText="1"/>
    </xf>
    <xf numFmtId="164" fontId="22" fillId="8" borderId="47" xfId="0" applyNumberFormat="1" applyFont="1" applyFill="1" applyBorder="1" applyAlignment="1">
      <alignment horizontal="center" wrapText="1"/>
    </xf>
    <xf numFmtId="0" fontId="23" fillId="2" borderId="1" xfId="0" applyFont="1" applyFill="1" applyBorder="1"/>
    <xf numFmtId="0" fontId="23" fillId="0" borderId="0" xfId="0" applyFont="1"/>
    <xf numFmtId="0" fontId="26" fillId="10" borderId="29" xfId="0" applyFont="1" applyFill="1" applyBorder="1" applyAlignment="1">
      <alignment horizontal="left" vertical="center"/>
    </xf>
    <xf numFmtId="0" fontId="26" fillId="10" borderId="48" xfId="0" applyFont="1" applyFill="1" applyBorder="1" applyAlignment="1">
      <alignment horizontal="left"/>
    </xf>
    <xf numFmtId="0" fontId="26" fillId="10" borderId="31" xfId="0" applyFont="1" applyFill="1" applyBorder="1" applyAlignment="1">
      <alignment horizontal="left"/>
    </xf>
    <xf numFmtId="164" fontId="26" fillId="10" borderId="31" xfId="0" applyNumberFormat="1" applyFont="1" applyFill="1" applyBorder="1" applyAlignment="1">
      <alignment horizontal="center"/>
    </xf>
    <xf numFmtId="0" fontId="27" fillId="10" borderId="31" xfId="0" applyFont="1" applyFill="1" applyBorder="1" applyAlignment="1">
      <alignment horizontal="center"/>
    </xf>
    <xf numFmtId="164" fontId="27" fillId="10" borderId="32" xfId="0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0" fillId="2" borderId="35" xfId="0" applyFont="1" applyFill="1" applyBorder="1" applyAlignment="1">
      <alignment horizontal="left" vertical="center"/>
    </xf>
    <xf numFmtId="164" fontId="20" fillId="2" borderId="35" xfId="0" applyNumberFormat="1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left" vertical="center"/>
    </xf>
    <xf numFmtId="164" fontId="20" fillId="2" borderId="42" xfId="0" applyNumberFormat="1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vertical="center"/>
    </xf>
    <xf numFmtId="0" fontId="20" fillId="6" borderId="31" xfId="0" applyFont="1" applyFill="1" applyBorder="1" applyAlignment="1">
      <alignment horizontal="left" vertical="center"/>
    </xf>
    <xf numFmtId="164" fontId="20" fillId="6" borderId="31" xfId="0" applyNumberFormat="1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left" vertical="center"/>
    </xf>
    <xf numFmtId="164" fontId="20" fillId="7" borderId="35" xfId="0" applyNumberFormat="1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left" vertical="center"/>
    </xf>
    <xf numFmtId="164" fontId="20" fillId="2" borderId="49" xfId="0" applyNumberFormat="1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0" fillId="7" borderId="42" xfId="0" applyFont="1" applyFill="1" applyBorder="1" applyAlignment="1">
      <alignment horizontal="left" vertical="center"/>
    </xf>
    <xf numFmtId="164" fontId="20" fillId="7" borderId="42" xfId="0" applyNumberFormat="1" applyFont="1" applyFill="1" applyBorder="1" applyAlignment="1">
      <alignment horizontal="center" vertical="center"/>
    </xf>
    <xf numFmtId="0" fontId="20" fillId="7" borderId="51" xfId="0" applyFont="1" applyFill="1" applyBorder="1" applyAlignment="1">
      <alignment horizontal="left" vertical="center"/>
    </xf>
    <xf numFmtId="164" fontId="20" fillId="7" borderId="51" xfId="0" applyNumberFormat="1" applyFont="1" applyFill="1" applyBorder="1" applyAlignment="1">
      <alignment horizontal="center" vertical="center"/>
    </xf>
    <xf numFmtId="0" fontId="23" fillId="2" borderId="51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left" vertical="center"/>
    </xf>
    <xf numFmtId="0" fontId="25" fillId="2" borderId="52" xfId="0" applyFont="1" applyFill="1" applyBorder="1" applyAlignment="1">
      <alignment horizontal="left"/>
    </xf>
    <xf numFmtId="164" fontId="25" fillId="2" borderId="52" xfId="0" applyNumberFormat="1" applyFont="1" applyFill="1" applyBorder="1" applyAlignment="1">
      <alignment horizontal="center"/>
    </xf>
    <xf numFmtId="0" fontId="25" fillId="2" borderId="52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/>
    </xf>
    <xf numFmtId="164" fontId="20" fillId="2" borderId="1" xfId="0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64" fontId="23" fillId="2" borderId="1" xfId="0" applyNumberFormat="1" applyFont="1" applyFill="1" applyBorder="1" applyAlignment="1">
      <alignment horizontal="center"/>
    </xf>
    <xf numFmtId="0" fontId="26" fillId="10" borderId="53" xfId="0" applyFont="1" applyFill="1" applyBorder="1" applyAlignment="1">
      <alignment horizontal="left" vertical="center"/>
    </xf>
    <xf numFmtId="0" fontId="26" fillId="10" borderId="53" xfId="0" applyFont="1" applyFill="1" applyBorder="1" applyAlignment="1">
      <alignment horizontal="left"/>
    </xf>
    <xf numFmtId="164" fontId="26" fillId="10" borderId="53" xfId="0" applyNumberFormat="1" applyFont="1" applyFill="1" applyBorder="1" applyAlignment="1">
      <alignment horizontal="center"/>
    </xf>
    <xf numFmtId="0" fontId="27" fillId="10" borderId="53" xfId="0" applyFont="1" applyFill="1" applyBorder="1" applyAlignment="1">
      <alignment horizontal="center"/>
    </xf>
    <xf numFmtId="164" fontId="27" fillId="10" borderId="53" xfId="0" applyNumberFormat="1" applyFont="1" applyFill="1" applyBorder="1" applyAlignment="1">
      <alignment horizontal="center"/>
    </xf>
    <xf numFmtId="0" fontId="20" fillId="7" borderId="26" xfId="0" applyFont="1" applyFill="1" applyBorder="1" applyAlignment="1">
      <alignment horizontal="left" vertical="center"/>
    </xf>
    <xf numFmtId="164" fontId="20" fillId="7" borderId="26" xfId="0" applyNumberFormat="1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164" fontId="23" fillId="2" borderId="55" xfId="0" applyNumberFormat="1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left" vertical="center"/>
    </xf>
    <xf numFmtId="164" fontId="20" fillId="6" borderId="35" xfId="0" applyNumberFormat="1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left" vertical="center"/>
    </xf>
    <xf numFmtId="164" fontId="20" fillId="7" borderId="20" xfId="0" applyNumberFormat="1" applyFont="1" applyFill="1" applyBorder="1" applyAlignment="1">
      <alignment horizontal="center" vertical="center"/>
    </xf>
    <xf numFmtId="164" fontId="23" fillId="2" borderId="56" xfId="0" applyNumberFormat="1" applyFont="1" applyFill="1" applyBorder="1" applyAlignment="1">
      <alignment horizontal="center" vertical="center"/>
    </xf>
    <xf numFmtId="164" fontId="25" fillId="2" borderId="52" xfId="0" applyNumberFormat="1" applyFont="1" applyFill="1" applyBorder="1"/>
    <xf numFmtId="0" fontId="25" fillId="2" borderId="52" xfId="0" applyFont="1" applyFill="1" applyBorder="1"/>
    <xf numFmtId="0" fontId="20" fillId="2" borderId="26" xfId="0" applyFont="1" applyFill="1" applyBorder="1" applyAlignment="1">
      <alignment horizontal="left" vertical="center"/>
    </xf>
    <xf numFmtId="164" fontId="20" fillId="2" borderId="26" xfId="0" applyNumberFormat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left" vertical="center"/>
    </xf>
    <xf numFmtId="164" fontId="20" fillId="2" borderId="20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/>
    </xf>
    <xf numFmtId="164" fontId="25" fillId="2" borderId="1" xfId="0" applyNumberFormat="1" applyFont="1" applyFill="1" applyBorder="1"/>
    <xf numFmtId="0" fontId="25" fillId="2" borderId="1" xfId="0" applyFont="1" applyFill="1" applyBorder="1"/>
    <xf numFmtId="0" fontId="25" fillId="2" borderId="1" xfId="0" applyFont="1" applyFill="1" applyBorder="1" applyAlignment="1">
      <alignment horizontal="center"/>
    </xf>
    <xf numFmtId="164" fontId="25" fillId="2" borderId="1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6" fillId="10" borderId="53" xfId="0" applyFont="1" applyFill="1" applyBorder="1" applyAlignment="1">
      <alignment horizontal="center"/>
    </xf>
    <xf numFmtId="0" fontId="23" fillId="9" borderId="26" xfId="0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164" fontId="23" fillId="0" borderId="0" xfId="0" applyNumberFormat="1" applyFont="1"/>
    <xf numFmtId="0" fontId="28" fillId="2" borderId="1" xfId="0" applyFont="1" applyFill="1" applyBorder="1"/>
    <xf numFmtId="0" fontId="29" fillId="0" borderId="17" xfId="0" applyFont="1" applyBorder="1"/>
    <xf numFmtId="0" fontId="29" fillId="0" borderId="44" xfId="0" applyFont="1" applyBorder="1"/>
    <xf numFmtId="164" fontId="29" fillId="0" borderId="44" xfId="0" applyNumberFormat="1" applyFont="1" applyBorder="1"/>
    <xf numFmtId="0" fontId="29" fillId="2" borderId="35" xfId="0" applyFont="1" applyFill="1" applyBorder="1" applyAlignment="1">
      <alignment horizontal="center"/>
    </xf>
    <xf numFmtId="164" fontId="29" fillId="2" borderId="26" xfId="0" applyNumberFormat="1" applyFont="1" applyFill="1" applyBorder="1" applyAlignment="1">
      <alignment horizontal="center"/>
    </xf>
    <xf numFmtId="0" fontId="29" fillId="0" borderId="0" xfId="0" applyFont="1"/>
    <xf numFmtId="0" fontId="29" fillId="0" borderId="19" xfId="0" applyFont="1" applyBorder="1"/>
    <xf numFmtId="0" fontId="29" fillId="0" borderId="20" xfId="0" applyFont="1" applyBorder="1"/>
    <xf numFmtId="164" fontId="29" fillId="0" borderId="20" xfId="0" applyNumberFormat="1" applyFont="1" applyBorder="1"/>
    <xf numFmtId="0" fontId="29" fillId="2" borderId="20" xfId="0" applyFont="1" applyFill="1" applyBorder="1" applyAlignment="1">
      <alignment horizontal="center"/>
    </xf>
    <xf numFmtId="164" fontId="29" fillId="2" borderId="20" xfId="0" applyNumberFormat="1" applyFont="1" applyFill="1" applyBorder="1" applyAlignment="1">
      <alignment horizontal="center"/>
    </xf>
    <xf numFmtId="0" fontId="29" fillId="0" borderId="57" xfId="0" applyFont="1" applyBorder="1"/>
    <xf numFmtId="0" fontId="29" fillId="0" borderId="42" xfId="0" applyFont="1" applyBorder="1"/>
    <xf numFmtId="164" fontId="29" fillId="0" borderId="42" xfId="0" applyNumberFormat="1" applyFont="1" applyBorder="1"/>
    <xf numFmtId="0" fontId="29" fillId="2" borderId="42" xfId="0" applyFont="1" applyFill="1" applyBorder="1" applyAlignment="1">
      <alignment horizontal="center"/>
    </xf>
    <xf numFmtId="164" fontId="29" fillId="2" borderId="42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11" fillId="0" borderId="18" xfId="0" applyFont="1" applyBorder="1"/>
    <xf numFmtId="0" fontId="3" fillId="0" borderId="22" xfId="0" applyFont="1" applyBorder="1"/>
    <xf numFmtId="0" fontId="3" fillId="0" borderId="19" xfId="0" applyFont="1" applyBorder="1"/>
    <xf numFmtId="0" fontId="10" fillId="6" borderId="18" xfId="0" applyFont="1" applyFill="1" applyBorder="1" applyAlignment="1">
      <alignment wrapText="1"/>
    </xf>
    <xf numFmtId="0" fontId="11" fillId="0" borderId="22" xfId="0" applyFont="1" applyBorder="1"/>
    <xf numFmtId="0" fontId="10" fillId="0" borderId="0" xfId="0" applyFont="1" applyAlignment="1">
      <alignment wrapText="1"/>
    </xf>
    <xf numFmtId="0" fontId="0" fillId="0" borderId="0" xfId="0"/>
    <xf numFmtId="0" fontId="11" fillId="0" borderId="0" xfId="0" applyFont="1"/>
    <xf numFmtId="0" fontId="6" fillId="2" borderId="10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12" fillId="0" borderId="16" xfId="0" applyFont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/>
    <xf numFmtId="44" fontId="12" fillId="0" borderId="18" xfId="0" applyNumberFormat="1" applyFont="1" applyBorder="1" applyAlignment="1">
      <alignment horizontal="left"/>
    </xf>
    <xf numFmtId="0" fontId="2" fillId="3" borderId="2" xfId="0" applyFont="1" applyFill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9" fillId="2" borderId="10" xfId="0" applyFont="1" applyFill="1" applyBorder="1" applyAlignment="1">
      <alignment horizontal="center"/>
    </xf>
    <xf numFmtId="0" fontId="11" fillId="0" borderId="16" xfId="0" applyFont="1" applyBorder="1"/>
    <xf numFmtId="0" fontId="10" fillId="2" borderId="1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 vertical="top" wrapText="1"/>
    </xf>
    <xf numFmtId="14" fontId="12" fillId="0" borderId="18" xfId="0" applyNumberFormat="1" applyFont="1" applyBorder="1"/>
    <xf numFmtId="0" fontId="3" fillId="0" borderId="28" xfId="0" applyFont="1" applyBorder="1"/>
    <xf numFmtId="44" fontId="13" fillId="4" borderId="18" xfId="0" applyNumberFormat="1" applyFont="1" applyFill="1" applyBorder="1" applyAlignment="1">
      <alignment horizontal="center" vertical="center"/>
    </xf>
    <xf numFmtId="0" fontId="20" fillId="6" borderId="34" xfId="0" applyFont="1" applyFill="1" applyBorder="1" applyAlignment="1">
      <alignment horizontal="left" vertical="center"/>
    </xf>
    <xf numFmtId="0" fontId="3" fillId="0" borderId="38" xfId="0" applyFont="1" applyBorder="1"/>
    <xf numFmtId="0" fontId="3" fillId="0" borderId="44" xfId="0" applyFont="1" applyBorder="1"/>
    <xf numFmtId="164" fontId="20" fillId="6" borderId="34" xfId="0" applyNumberFormat="1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left" vertical="center"/>
    </xf>
    <xf numFmtId="164" fontId="20" fillId="2" borderId="45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wrapText="1"/>
    </xf>
    <xf numFmtId="0" fontId="20" fillId="2" borderId="33" xfId="0" applyFont="1" applyFill="1" applyBorder="1" applyAlignment="1">
      <alignment horizontal="left" vertical="center"/>
    </xf>
    <xf numFmtId="0" fontId="3" fillId="0" borderId="37" xfId="0" applyFont="1" applyBorder="1"/>
    <xf numFmtId="0" fontId="3" fillId="0" borderId="40" xfId="0" applyFont="1" applyBorder="1"/>
    <xf numFmtId="0" fontId="20" fillId="2" borderId="34" xfId="0" applyFont="1" applyFill="1" applyBorder="1" applyAlignment="1">
      <alignment horizontal="left" vertical="center"/>
    </xf>
    <xf numFmtId="0" fontId="3" fillId="0" borderId="41" xfId="0" applyFont="1" applyBorder="1"/>
    <xf numFmtId="164" fontId="20" fillId="2" borderId="34" xfId="0" applyNumberFormat="1" applyFont="1" applyFill="1" applyBorder="1" applyAlignment="1">
      <alignment horizontal="center" vertical="center"/>
    </xf>
    <xf numFmtId="0" fontId="20" fillId="6" borderId="45" xfId="0" applyFont="1" applyFill="1" applyBorder="1" applyAlignment="1">
      <alignment horizontal="left" vertical="center"/>
    </xf>
    <xf numFmtId="164" fontId="20" fillId="6" borderId="45" xfId="0" applyNumberFormat="1" applyFont="1" applyFill="1" applyBorder="1" applyAlignment="1">
      <alignment horizontal="center" vertical="center"/>
    </xf>
    <xf numFmtId="0" fontId="20" fillId="7" borderId="34" xfId="0" applyFont="1" applyFill="1" applyBorder="1" applyAlignment="1">
      <alignment horizontal="left" vertical="center"/>
    </xf>
    <xf numFmtId="0" fontId="20" fillId="7" borderId="33" xfId="0" applyFont="1" applyFill="1" applyBorder="1" applyAlignment="1">
      <alignment horizontal="left" vertical="center"/>
    </xf>
    <xf numFmtId="164" fontId="20" fillId="7" borderId="34" xfId="0" applyNumberFormat="1" applyFont="1" applyFill="1" applyBorder="1" applyAlignment="1">
      <alignment horizontal="center" vertical="center"/>
    </xf>
    <xf numFmtId="0" fontId="20" fillId="7" borderId="50" xfId="0" applyFont="1" applyFill="1" applyBorder="1" applyAlignment="1">
      <alignment horizontal="left" vertical="center"/>
    </xf>
    <xf numFmtId="0" fontId="20" fillId="7" borderId="54" xfId="0" applyFont="1" applyFill="1" applyBorder="1" applyAlignment="1">
      <alignment horizontal="left" vertical="center"/>
    </xf>
    <xf numFmtId="0" fontId="20" fillId="2" borderId="54" xfId="0" applyFont="1" applyFill="1" applyBorder="1" applyAlignment="1">
      <alignment horizontal="left" vertical="center"/>
    </xf>
  </cellXfs>
  <cellStyles count="1">
    <cellStyle name="Normal" xfId="0" builtinId="0"/>
  </cellStyles>
  <dxfs count="6">
    <dxf>
      <fill>
        <patternFill patternType="solid">
          <fgColor rgb="FFD7944F"/>
          <bgColor rgb="FFD7944F"/>
        </patternFill>
      </fill>
    </dxf>
    <dxf>
      <fill>
        <patternFill patternType="solid">
          <fgColor rgb="FFD7944F"/>
          <bgColor rgb="FFD7944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7944F"/>
          <bgColor rgb="FFD7944F"/>
        </patternFill>
      </fill>
    </dxf>
    <dxf>
      <fill>
        <patternFill patternType="solid">
          <fgColor rgb="FFD7944F"/>
          <bgColor rgb="FFD7944F"/>
        </patternFill>
      </fill>
    </dxf>
    <dxf>
      <fill>
        <patternFill patternType="solid">
          <fgColor rgb="FFF3C8B9"/>
          <bgColor rgb="FFF3C8B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19400" cy="8191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file/d/1G_xDJ_oOZ_Am6JuQYYyH6XGpTPpBFMCE/view?pli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F1000"/>
  <sheetViews>
    <sheetView showGridLines="0" tabSelected="1" workbookViewId="0"/>
  </sheetViews>
  <sheetFormatPr baseColWidth="10" defaultColWidth="12.6640625" defaultRowHeight="15" customHeight="1" x14ac:dyDescent="0.15"/>
  <cols>
    <col min="1" max="2" width="12.6640625" customWidth="1"/>
    <col min="3" max="6" width="13.6640625" customWidth="1"/>
    <col min="10" max="10" width="11.6640625" customWidth="1"/>
    <col min="11" max="11" width="18.5" customWidth="1"/>
    <col min="12" max="12" width="14.1640625" customWidth="1"/>
    <col min="13" max="15" width="11.6640625" customWidth="1"/>
    <col min="16" max="16" width="8.33203125" customWidth="1"/>
    <col min="17" max="17" width="34" customWidth="1"/>
    <col min="18" max="18" width="10.6640625" customWidth="1"/>
    <col min="19" max="19" width="19.6640625" customWidth="1"/>
    <col min="20" max="32" width="8.6640625" hidden="1" customWidth="1"/>
  </cols>
  <sheetData>
    <row r="1" spans="1:32" ht="28.5" customHeight="1" x14ac:dyDescent="0.2">
      <c r="A1" s="1"/>
      <c r="B1" s="1"/>
      <c r="C1" s="1"/>
      <c r="D1" s="1"/>
      <c r="E1" s="1"/>
      <c r="F1" s="1"/>
      <c r="G1" s="1"/>
      <c r="H1" s="184" t="s">
        <v>0</v>
      </c>
      <c r="I1" s="185"/>
      <c r="J1" s="185"/>
      <c r="K1" s="185"/>
      <c r="L1" s="186"/>
      <c r="M1" s="2"/>
      <c r="N1" s="2"/>
      <c r="O1" s="2"/>
      <c r="P1" s="1"/>
      <c r="Q1" s="1"/>
      <c r="R1" s="1"/>
      <c r="S1" s="3"/>
      <c r="T1" s="1"/>
      <c r="U1" s="1"/>
      <c r="V1" s="4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8.5" customHeight="1" x14ac:dyDescent="0.2">
      <c r="A2" s="1"/>
      <c r="B2" s="1"/>
      <c r="C2" s="1"/>
      <c r="D2" s="1"/>
      <c r="E2" s="1"/>
      <c r="F2" s="1"/>
      <c r="G2" s="1"/>
      <c r="H2" s="187"/>
      <c r="I2" s="175"/>
      <c r="J2" s="175"/>
      <c r="K2" s="175"/>
      <c r="L2" s="188"/>
      <c r="M2" s="5"/>
      <c r="N2" s="5"/>
      <c r="O2" s="2"/>
      <c r="P2" s="1"/>
      <c r="Q2" s="1"/>
      <c r="R2" s="1"/>
      <c r="S2" s="3"/>
      <c r="T2" s="1"/>
      <c r="U2" s="1"/>
      <c r="V2" s="4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8.5" customHeight="1" x14ac:dyDescent="0.2">
      <c r="A3" s="1"/>
      <c r="B3" s="1"/>
      <c r="C3" s="1"/>
      <c r="D3" s="1"/>
      <c r="E3" s="1"/>
      <c r="F3" s="1"/>
      <c r="G3" s="1"/>
      <c r="H3" s="187"/>
      <c r="I3" s="175"/>
      <c r="J3" s="175"/>
      <c r="K3" s="175"/>
      <c r="L3" s="188"/>
      <c r="M3" s="5"/>
      <c r="N3" s="5"/>
      <c r="O3" s="2"/>
      <c r="P3" s="1"/>
      <c r="Q3" s="1"/>
      <c r="R3" s="1"/>
      <c r="S3" s="3"/>
      <c r="T3" s="1"/>
      <c r="U3" s="1"/>
      <c r="V3" s="4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2.5" customHeight="1" x14ac:dyDescent="0.2">
      <c r="A4" s="1"/>
      <c r="B4" s="1"/>
      <c r="C4" s="1"/>
      <c r="D4" s="1"/>
      <c r="E4" s="1"/>
      <c r="F4" s="1"/>
      <c r="G4" s="1"/>
      <c r="H4" s="189"/>
      <c r="I4" s="190"/>
      <c r="J4" s="190"/>
      <c r="K4" s="190"/>
      <c r="L4" s="191"/>
      <c r="M4" s="2"/>
      <c r="N4" s="2"/>
      <c r="O4" s="2"/>
      <c r="P4" s="1"/>
      <c r="Q4" s="1"/>
      <c r="R4" s="1"/>
      <c r="S4" s="3"/>
      <c r="T4" s="1"/>
      <c r="U4" s="1"/>
      <c r="V4" s="4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8.5" customHeight="1" x14ac:dyDescent="0.3">
      <c r="A5" s="6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7" t="s">
        <v>2</v>
      </c>
      <c r="M5" s="8"/>
      <c r="N5" s="8"/>
      <c r="O5" s="8"/>
      <c r="P5" s="1"/>
      <c r="Q5" s="192" t="s">
        <v>3</v>
      </c>
      <c r="R5" s="178"/>
      <c r="S5" s="179"/>
      <c r="T5" s="1"/>
      <c r="U5" s="1"/>
      <c r="V5" s="4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28.5" customHeight="1" x14ac:dyDescent="0.2">
      <c r="A6" s="9"/>
      <c r="B6" s="9"/>
      <c r="C6" s="9"/>
      <c r="D6" s="9"/>
      <c r="E6" s="9"/>
      <c r="F6" s="9"/>
      <c r="G6" s="1"/>
      <c r="H6" s="1"/>
      <c r="I6" s="1"/>
      <c r="J6" s="9"/>
      <c r="K6" s="9"/>
      <c r="L6" s="9"/>
      <c r="M6" s="9"/>
      <c r="N6" s="9"/>
      <c r="O6" s="9"/>
      <c r="P6" s="1"/>
      <c r="Q6" s="1"/>
      <c r="R6" s="10" t="s">
        <v>4</v>
      </c>
      <c r="S6" s="10" t="s">
        <v>5</v>
      </c>
      <c r="T6" s="1"/>
      <c r="U6" s="1"/>
      <c r="V6" s="4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8.5" customHeight="1" x14ac:dyDescent="0.2">
      <c r="A7" s="11" t="s">
        <v>6</v>
      </c>
      <c r="B7" s="12"/>
      <c r="C7" s="193"/>
      <c r="D7" s="181"/>
      <c r="E7" s="181"/>
      <c r="F7" s="182"/>
      <c r="G7" s="1"/>
      <c r="H7" s="194" t="s">
        <v>7</v>
      </c>
      <c r="I7" s="171"/>
      <c r="J7" s="180"/>
      <c r="K7" s="181"/>
      <c r="L7" s="181"/>
      <c r="M7" s="181"/>
      <c r="N7" s="181"/>
      <c r="O7" s="182"/>
      <c r="P7" s="13"/>
      <c r="Q7" s="14" t="s">
        <v>8</v>
      </c>
      <c r="R7" s="15">
        <f>'F24 Bottoms'!AI177</f>
        <v>0</v>
      </c>
      <c r="S7" s="16">
        <f>'F24 Bottoms'!AJ177</f>
        <v>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28.5" customHeight="1" x14ac:dyDescent="0.2">
      <c r="A8" s="11" t="s">
        <v>9</v>
      </c>
      <c r="B8" s="12"/>
      <c r="C8" s="193"/>
      <c r="D8" s="181"/>
      <c r="E8" s="181"/>
      <c r="F8" s="182"/>
      <c r="G8" s="17"/>
      <c r="H8" s="18" t="s">
        <v>10</v>
      </c>
      <c r="I8" s="12"/>
      <c r="J8" s="180"/>
      <c r="K8" s="181"/>
      <c r="L8" s="181"/>
      <c r="M8" s="181"/>
      <c r="N8" s="181"/>
      <c r="O8" s="182"/>
      <c r="P8" s="13"/>
      <c r="Q8" s="14" t="s">
        <v>11</v>
      </c>
      <c r="R8" s="15">
        <f>'F24 Outerwear, Tops, Gear'!L21</f>
        <v>0</v>
      </c>
      <c r="S8" s="16">
        <f>'F24 Outerwear, Tops, Gear'!M21</f>
        <v>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28.5" customHeight="1" x14ac:dyDescent="0.2">
      <c r="A9" s="11" t="s">
        <v>12</v>
      </c>
      <c r="B9" s="12"/>
      <c r="C9" s="193"/>
      <c r="D9" s="181"/>
      <c r="E9" s="181"/>
      <c r="F9" s="182"/>
      <c r="G9" s="17"/>
      <c r="H9" s="18" t="s">
        <v>13</v>
      </c>
      <c r="I9" s="12"/>
      <c r="J9" s="183"/>
      <c r="K9" s="170"/>
      <c r="L9" s="170"/>
      <c r="M9" s="170"/>
      <c r="N9" s="170"/>
      <c r="O9" s="171"/>
      <c r="P9" s="13"/>
      <c r="Q9" s="14" t="s">
        <v>14</v>
      </c>
      <c r="R9" s="15">
        <f>'F24 Outerwear, Tops, Gear'!L30+'F24 Outerwear, Tops, Gear'!L48</f>
        <v>0</v>
      </c>
      <c r="S9" s="16">
        <f>'F24 Outerwear, Tops, Gear'!M30+'F24 Outerwear, Tops, Gear'!M48</f>
        <v>0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28.5" customHeight="1" x14ac:dyDescent="0.2">
      <c r="A10" s="11" t="s">
        <v>15</v>
      </c>
      <c r="B10" s="12"/>
      <c r="C10" s="193"/>
      <c r="D10" s="181"/>
      <c r="E10" s="181"/>
      <c r="F10" s="182"/>
      <c r="G10" s="17"/>
      <c r="H10" s="19" t="s">
        <v>16</v>
      </c>
      <c r="I10" s="17"/>
      <c r="J10" s="196"/>
      <c r="K10" s="170"/>
      <c r="L10" s="170"/>
      <c r="M10" s="170"/>
      <c r="N10" s="170"/>
      <c r="O10" s="171"/>
      <c r="P10" s="13"/>
      <c r="Q10" s="14" t="s">
        <v>17</v>
      </c>
      <c r="R10" s="15">
        <f>'F24 Outerwear, Tops, Gear'!P77</f>
        <v>0</v>
      </c>
      <c r="S10" s="16">
        <f>'F24 Outerwear, Tops, Gear'!Q77</f>
        <v>0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28.5" customHeight="1" x14ac:dyDescent="0.2">
      <c r="A11" s="11" t="s">
        <v>18</v>
      </c>
      <c r="B11" s="12"/>
      <c r="C11" s="193"/>
      <c r="D11" s="181"/>
      <c r="E11" s="181"/>
      <c r="F11" s="182"/>
      <c r="G11" s="1"/>
      <c r="H11" s="20" t="s">
        <v>19</v>
      </c>
      <c r="I11" s="21"/>
      <c r="J11" s="196"/>
      <c r="K11" s="170"/>
      <c r="L11" s="170"/>
      <c r="M11" s="170"/>
      <c r="N11" s="170"/>
      <c r="O11" s="171"/>
      <c r="P11" s="13"/>
      <c r="Q11" s="22" t="s">
        <v>20</v>
      </c>
      <c r="R11" s="23">
        <f>'F24 Fixtures and POP'!D13</f>
        <v>0</v>
      </c>
      <c r="S11" s="24">
        <f>'F24 Fixtures and POP'!E13</f>
        <v>0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28.5" customHeight="1" x14ac:dyDescent="0.2">
      <c r="A12" s="11" t="s">
        <v>21</v>
      </c>
      <c r="B12" s="12"/>
      <c r="C12" s="193"/>
      <c r="D12" s="181"/>
      <c r="E12" s="181"/>
      <c r="F12" s="182"/>
      <c r="G12" s="1"/>
      <c r="H12" s="1"/>
      <c r="I12" s="1"/>
      <c r="J12" s="1"/>
      <c r="K12" s="1"/>
      <c r="L12" s="1"/>
      <c r="M12" s="1"/>
      <c r="N12" s="1"/>
      <c r="O12" s="1"/>
      <c r="P12" s="1"/>
      <c r="Q12" s="25" t="s">
        <v>22</v>
      </c>
      <c r="R12" s="26">
        <f t="shared" ref="R12:S12" si="0">SUM(R7:R11)</f>
        <v>0</v>
      </c>
      <c r="S12" s="27">
        <f t="shared" si="0"/>
        <v>0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28.5" customHeight="1" x14ac:dyDescent="0.2">
      <c r="A13" s="28"/>
      <c r="B13" s="1"/>
      <c r="C13" s="1"/>
      <c r="D13" s="1"/>
      <c r="E13" s="1"/>
      <c r="F13" s="1"/>
      <c r="G13" s="1"/>
      <c r="H13" s="29" t="s">
        <v>23</v>
      </c>
      <c r="I13" s="9"/>
      <c r="J13" s="9"/>
      <c r="K13" s="9"/>
      <c r="L13" s="9"/>
      <c r="M13" s="9"/>
      <c r="N13" s="9"/>
      <c r="O13" s="9"/>
      <c r="P13" s="1"/>
      <c r="Q13" s="25" t="s">
        <v>24</v>
      </c>
      <c r="S13" s="27">
        <f>IF(S12&gt;2000,0.05*S12,0)</f>
        <v>0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8.5" customHeight="1" x14ac:dyDescent="0.2">
      <c r="A14" s="30" t="s">
        <v>25</v>
      </c>
      <c r="B14" s="9"/>
      <c r="C14" s="9"/>
      <c r="D14" s="9"/>
      <c r="E14" s="9"/>
      <c r="F14" s="9"/>
      <c r="G14" s="17"/>
      <c r="H14" s="18" t="s">
        <v>26</v>
      </c>
      <c r="I14" s="12"/>
      <c r="J14" s="193"/>
      <c r="K14" s="181"/>
      <c r="L14" s="181"/>
      <c r="M14" s="181"/>
      <c r="N14" s="181"/>
      <c r="O14" s="182"/>
      <c r="P14" s="13"/>
      <c r="Q14" s="25" t="s">
        <v>27</v>
      </c>
      <c r="S14" s="27">
        <f>S12-S13</f>
        <v>0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8.5" customHeight="1" x14ac:dyDescent="0.2">
      <c r="A15" s="11" t="s">
        <v>26</v>
      </c>
      <c r="B15" s="12"/>
      <c r="C15" s="193"/>
      <c r="D15" s="181"/>
      <c r="E15" s="181"/>
      <c r="F15" s="182"/>
      <c r="G15" s="17"/>
      <c r="H15" s="18" t="s">
        <v>28</v>
      </c>
      <c r="I15" s="12"/>
      <c r="J15" s="193"/>
      <c r="K15" s="181"/>
      <c r="L15" s="181"/>
      <c r="M15" s="181"/>
      <c r="N15" s="181"/>
      <c r="O15" s="182"/>
      <c r="P15" s="13"/>
      <c r="Q15" s="195" t="s">
        <v>29</v>
      </c>
      <c r="R15" s="178"/>
      <c r="S15" s="179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28.5" customHeight="1" x14ac:dyDescent="0.2">
      <c r="A16" s="11" t="s">
        <v>28</v>
      </c>
      <c r="B16" s="12"/>
      <c r="C16" s="193"/>
      <c r="D16" s="181"/>
      <c r="E16" s="181"/>
      <c r="F16" s="182"/>
      <c r="G16" s="17"/>
      <c r="H16" s="18" t="s">
        <v>30</v>
      </c>
      <c r="I16" s="12"/>
      <c r="J16" s="193"/>
      <c r="K16" s="181"/>
      <c r="L16" s="181"/>
      <c r="M16" s="181"/>
      <c r="N16" s="181"/>
      <c r="O16" s="182"/>
      <c r="P16" s="13"/>
      <c r="Q16" s="31" t="s">
        <v>31</v>
      </c>
      <c r="R16" s="198" t="str">
        <f>IF(S12&lt;2000,"Net 30","45/Net 46")</f>
        <v>Net 30</v>
      </c>
      <c r="S16" s="17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8.5" customHeight="1" x14ac:dyDescent="0.2">
      <c r="A17" s="11" t="s">
        <v>30</v>
      </c>
      <c r="B17" s="12"/>
      <c r="C17" s="193"/>
      <c r="D17" s="181"/>
      <c r="E17" s="181"/>
      <c r="F17" s="182"/>
      <c r="G17" s="17"/>
      <c r="H17" s="18" t="s">
        <v>32</v>
      </c>
      <c r="I17" s="12"/>
      <c r="J17" s="193"/>
      <c r="K17" s="181"/>
      <c r="L17" s="181"/>
      <c r="M17" s="181"/>
      <c r="N17" s="181"/>
      <c r="O17" s="182"/>
      <c r="P17" s="13"/>
      <c r="T17" s="32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28.5" customHeight="1" x14ac:dyDescent="0.2">
      <c r="A18" s="11" t="s">
        <v>33</v>
      </c>
      <c r="B18" s="12"/>
      <c r="C18" s="193"/>
      <c r="D18" s="181"/>
      <c r="E18" s="181"/>
      <c r="F18" s="182"/>
      <c r="G18" s="17"/>
      <c r="H18" s="18" t="s">
        <v>34</v>
      </c>
      <c r="I18" s="12"/>
      <c r="J18" s="193"/>
      <c r="K18" s="181"/>
      <c r="L18" s="181"/>
      <c r="M18" s="181"/>
      <c r="N18" s="181"/>
      <c r="O18" s="182"/>
      <c r="P18" s="13"/>
      <c r="Q18" s="1"/>
      <c r="R18" s="13"/>
      <c r="S18" s="33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33" customHeight="1" x14ac:dyDescent="0.2">
      <c r="A19" s="34" t="s">
        <v>34</v>
      </c>
      <c r="B19" s="17"/>
      <c r="C19" s="176"/>
      <c r="D19" s="175"/>
      <c r="E19" s="175"/>
      <c r="F19" s="197"/>
      <c r="G19" s="17"/>
      <c r="H19" s="19" t="s">
        <v>35</v>
      </c>
      <c r="I19" s="17"/>
      <c r="J19" s="176"/>
      <c r="K19" s="175"/>
      <c r="L19" s="175"/>
      <c r="M19" s="175"/>
      <c r="N19" s="175"/>
      <c r="O19" s="197"/>
      <c r="P19" s="13"/>
      <c r="Q19" s="1"/>
      <c r="R19" s="13"/>
      <c r="S19" s="3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33" customHeight="1" x14ac:dyDescent="0.2">
      <c r="A20" s="20" t="s">
        <v>35</v>
      </c>
      <c r="B20" s="21"/>
      <c r="C20" s="169"/>
      <c r="D20" s="170"/>
      <c r="E20" s="170"/>
      <c r="F20" s="171"/>
      <c r="G20" s="1"/>
      <c r="H20" s="172" t="s">
        <v>36</v>
      </c>
      <c r="I20" s="171"/>
      <c r="J20" s="169"/>
      <c r="K20" s="171"/>
      <c r="L20" s="35" t="s">
        <v>37</v>
      </c>
      <c r="M20" s="173"/>
      <c r="N20" s="170"/>
      <c r="O20" s="171"/>
      <c r="P20" s="1"/>
      <c r="Q20" s="1"/>
      <c r="R20" s="13"/>
      <c r="S20" s="3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33" customHeight="1" x14ac:dyDescent="0.2">
      <c r="A21" s="36"/>
      <c r="B21" s="37"/>
      <c r="C21" s="176"/>
      <c r="D21" s="175"/>
      <c r="E21" s="175"/>
      <c r="F21" s="175"/>
      <c r="G21" s="37"/>
      <c r="H21" s="174"/>
      <c r="I21" s="175"/>
      <c r="J21" s="176"/>
      <c r="K21" s="175"/>
      <c r="L21" s="38"/>
      <c r="M21" s="176"/>
      <c r="N21" s="175"/>
      <c r="O21" s="175"/>
      <c r="P21" s="37"/>
      <c r="Q21" s="1"/>
      <c r="R21" s="1"/>
      <c r="S21" s="3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</row>
    <row r="22" spans="1:32" ht="33" customHeight="1" x14ac:dyDescent="0.3">
      <c r="A22" s="177" t="s">
        <v>38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9"/>
      <c r="P22" s="37"/>
      <c r="Q22" s="1"/>
      <c r="R22" s="1"/>
      <c r="S22" s="3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</row>
    <row r="23" spans="1:32" ht="33" customHeight="1" x14ac:dyDescent="0.2">
      <c r="A23" s="36"/>
      <c r="B23" s="37"/>
      <c r="C23" s="176"/>
      <c r="D23" s="175"/>
      <c r="E23" s="175"/>
      <c r="F23" s="175"/>
      <c r="G23" s="37"/>
      <c r="H23" s="174"/>
      <c r="I23" s="175"/>
      <c r="J23" s="176"/>
      <c r="K23" s="175"/>
      <c r="L23" s="38"/>
      <c r="M23" s="176"/>
      <c r="N23" s="175"/>
      <c r="O23" s="175"/>
      <c r="P23" s="37"/>
      <c r="Q23" s="1"/>
      <c r="R23" s="1"/>
      <c r="S23" s="3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2" ht="33" customHeight="1" x14ac:dyDescent="0.2">
      <c r="A24" s="36"/>
      <c r="B24" s="37"/>
      <c r="C24" s="176"/>
      <c r="D24" s="175"/>
      <c r="E24" s="175"/>
      <c r="F24" s="175"/>
      <c r="G24" s="37"/>
      <c r="H24" s="174"/>
      <c r="I24" s="175"/>
      <c r="J24" s="176"/>
      <c r="K24" s="175"/>
      <c r="L24" s="38"/>
      <c r="M24" s="176"/>
      <c r="N24" s="175"/>
      <c r="O24" s="175"/>
      <c r="P24" s="37"/>
      <c r="Q24" s="1"/>
      <c r="R24" s="1"/>
      <c r="S24" s="3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2" ht="33" customHeight="1" x14ac:dyDescent="0.25">
      <c r="A25" s="39"/>
      <c r="B25" s="39"/>
      <c r="C25" s="39"/>
      <c r="D25" s="39"/>
      <c r="E25" s="39"/>
      <c r="F25" s="39"/>
      <c r="G25" s="1"/>
      <c r="H25" s="39"/>
      <c r="I25" s="39"/>
      <c r="J25" s="39"/>
      <c r="K25" s="39"/>
      <c r="L25" s="1"/>
      <c r="M25" s="1"/>
      <c r="N25" s="1"/>
      <c r="O25" s="1"/>
      <c r="P25" s="1"/>
      <c r="Q25" s="1"/>
      <c r="R25" s="1"/>
      <c r="S25" s="3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9.75" customHeight="1" x14ac:dyDescent="0.25">
      <c r="A26" s="39"/>
      <c r="B26" s="39"/>
      <c r="C26" s="39"/>
      <c r="D26" s="39"/>
      <c r="E26" s="39"/>
      <c r="F26" s="39"/>
      <c r="G26" s="1"/>
      <c r="H26" s="39"/>
      <c r="I26" s="39"/>
      <c r="J26" s="39"/>
      <c r="K26" s="39"/>
      <c r="L26" s="1"/>
      <c r="M26" s="1"/>
      <c r="N26" s="1"/>
      <c r="O26" s="1"/>
      <c r="P26" s="1"/>
      <c r="Q26" s="1"/>
      <c r="R26" s="1"/>
      <c r="S26" s="3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9.75" customHeight="1" x14ac:dyDescent="0.25">
      <c r="A27" s="39"/>
      <c r="B27" s="39"/>
      <c r="C27" s="39"/>
      <c r="D27" s="39"/>
      <c r="E27" s="39"/>
      <c r="F27" s="39"/>
      <c r="G27" s="1"/>
      <c r="H27" s="39"/>
      <c r="I27" s="39"/>
      <c r="J27" s="39"/>
      <c r="K27" s="39"/>
      <c r="L27" s="1"/>
      <c r="M27" s="1"/>
      <c r="N27" s="1"/>
      <c r="O27" s="1"/>
      <c r="P27" s="1"/>
      <c r="Q27" s="1"/>
      <c r="R27" s="1"/>
      <c r="S27" s="3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9.75" customHeight="1" x14ac:dyDescent="0.25">
      <c r="A28" s="39"/>
      <c r="B28" s="39"/>
      <c r="C28" s="39"/>
      <c r="D28" s="39"/>
      <c r="E28" s="39"/>
      <c r="F28" s="39"/>
      <c r="G28" s="1"/>
      <c r="H28" s="39"/>
      <c r="I28" s="39"/>
      <c r="J28" s="39"/>
      <c r="K28" s="39"/>
      <c r="L28" s="1"/>
      <c r="M28" s="1"/>
      <c r="N28" s="1"/>
      <c r="O28" s="1"/>
      <c r="P28" s="1"/>
      <c r="Q28" s="1"/>
      <c r="R28" s="1"/>
      <c r="S28" s="3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9.75" customHeight="1" x14ac:dyDescent="0.25">
      <c r="A29" s="39"/>
      <c r="B29" s="39"/>
      <c r="C29" s="39"/>
      <c r="D29" s="39"/>
      <c r="E29" s="39"/>
      <c r="F29" s="39"/>
      <c r="G29" s="1"/>
      <c r="H29" s="39"/>
      <c r="I29" s="39"/>
      <c r="J29" s="39"/>
      <c r="K29" s="39"/>
      <c r="L29" s="1"/>
      <c r="M29" s="1"/>
      <c r="N29" s="1"/>
      <c r="O29" s="1"/>
      <c r="P29" s="1"/>
      <c r="Q29" s="1"/>
      <c r="R29" s="1"/>
      <c r="S29" s="3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9.75" customHeight="1" x14ac:dyDescent="0.25">
      <c r="A30" s="1"/>
      <c r="B30" s="1"/>
      <c r="C30" s="39"/>
      <c r="D30" s="39"/>
      <c r="E30" s="39"/>
      <c r="F30" s="39"/>
      <c r="G30" s="39"/>
      <c r="H30" s="39"/>
      <c r="I30" s="39"/>
      <c r="J30" s="39"/>
      <c r="K30" s="39"/>
      <c r="L30" s="1"/>
      <c r="M30" s="1"/>
      <c r="N30" s="1"/>
      <c r="O30" s="1"/>
      <c r="P30" s="1"/>
      <c r="Q30" s="1"/>
      <c r="R30" s="1"/>
      <c r="S30" s="3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9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3"/>
      <c r="T31" s="1"/>
      <c r="U31" s="1"/>
      <c r="V31" s="4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9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3"/>
      <c r="T32" s="1"/>
      <c r="U32" s="1"/>
      <c r="V32" s="4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9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3"/>
      <c r="T33" s="1"/>
      <c r="U33" s="1"/>
      <c r="V33" s="4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9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3"/>
      <c r="T34" s="1"/>
      <c r="U34" s="1"/>
      <c r="V34" s="4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9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3"/>
      <c r="T35" s="1"/>
      <c r="U35" s="1"/>
      <c r="V35" s="4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9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3"/>
      <c r="T36" s="1"/>
      <c r="U36" s="1"/>
      <c r="V36" s="4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9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3"/>
      <c r="T37" s="1"/>
      <c r="U37" s="1"/>
      <c r="V37" s="4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9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"/>
      <c r="T38" s="1"/>
      <c r="U38" s="1"/>
      <c r="V38" s="4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9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3"/>
      <c r="T39" s="1"/>
      <c r="U39" s="1"/>
      <c r="V39" s="4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9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3"/>
      <c r="T40" s="1"/>
      <c r="U40" s="1"/>
      <c r="V40" s="4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9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3"/>
      <c r="T41" s="1"/>
      <c r="U41" s="1"/>
      <c r="V41" s="4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9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3"/>
      <c r="T42" s="1"/>
      <c r="U42" s="1"/>
      <c r="V42" s="4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9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3"/>
      <c r="T43" s="1"/>
      <c r="U43" s="1"/>
      <c r="V43" s="4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9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3"/>
      <c r="T44" s="1"/>
      <c r="U44" s="1"/>
      <c r="V44" s="4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9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3"/>
      <c r="T45" s="1"/>
      <c r="U45" s="1"/>
      <c r="V45" s="4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9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"/>
      <c r="T46" s="1"/>
      <c r="U46" s="1"/>
      <c r="V46" s="4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9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"/>
      <c r="T47" s="1"/>
      <c r="U47" s="1"/>
      <c r="V47" s="4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9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"/>
      <c r="T48" s="1"/>
      <c r="U48" s="1"/>
      <c r="V48" s="4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9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3"/>
      <c r="T49" s="1"/>
      <c r="U49" s="1"/>
      <c r="V49" s="4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9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37"/>
      <c r="R50" s="37"/>
      <c r="S50" s="40"/>
      <c r="T50" s="1"/>
      <c r="U50" s="1"/>
      <c r="V50" s="4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9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37"/>
      <c r="R51" s="37"/>
      <c r="S51" s="40"/>
      <c r="T51" s="1"/>
      <c r="U51" s="1"/>
      <c r="V51" s="4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9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37"/>
      <c r="R52" s="37"/>
      <c r="S52" s="40"/>
      <c r="T52" s="1"/>
      <c r="U52" s="1"/>
      <c r="V52" s="4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9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37"/>
      <c r="R53" s="37"/>
      <c r="S53" s="40"/>
      <c r="T53" s="1"/>
      <c r="U53" s="1"/>
      <c r="V53" s="4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9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37"/>
      <c r="R54" s="37"/>
      <c r="S54" s="40"/>
      <c r="T54" s="1"/>
      <c r="U54" s="1"/>
      <c r="V54" s="4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9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37"/>
      <c r="R55" s="37"/>
      <c r="S55" s="40"/>
      <c r="T55" s="1"/>
      <c r="U55" s="1"/>
      <c r="V55" s="4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9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37"/>
      <c r="R56" s="37"/>
      <c r="S56" s="40"/>
      <c r="T56" s="1"/>
      <c r="U56" s="1"/>
      <c r="V56" s="4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9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37"/>
      <c r="R57" s="37"/>
      <c r="S57" s="40"/>
      <c r="T57" s="1"/>
      <c r="U57" s="1"/>
      <c r="V57" s="4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9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37"/>
      <c r="R58" s="37"/>
      <c r="S58" s="40"/>
      <c r="T58" s="1"/>
      <c r="U58" s="1"/>
      <c r="V58" s="4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9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37"/>
      <c r="R59" s="37"/>
      <c r="S59" s="40"/>
      <c r="T59" s="1"/>
      <c r="U59" s="1"/>
      <c r="V59" s="4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9.75" customHeight="1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40"/>
      <c r="T60" s="1"/>
      <c r="U60" s="1"/>
      <c r="V60" s="4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9.75" customHeight="1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40"/>
      <c r="T61" s="1"/>
      <c r="U61" s="1"/>
      <c r="V61" s="4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9.75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40"/>
      <c r="T62" s="1"/>
      <c r="U62" s="1"/>
      <c r="V62" s="4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9.75" customHeight="1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40"/>
      <c r="T63" s="1"/>
      <c r="U63" s="1"/>
      <c r="V63" s="4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9.75" customHeight="1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40"/>
      <c r="T64" s="1"/>
      <c r="U64" s="1"/>
      <c r="V64" s="4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9.75" customHeight="1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40"/>
      <c r="T65" s="1"/>
      <c r="U65" s="1"/>
      <c r="V65" s="4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9.75" customHeight="1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40"/>
      <c r="T66" s="1"/>
      <c r="U66" s="1"/>
      <c r="V66" s="4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9.75" customHeight="1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40"/>
      <c r="T67" s="1"/>
      <c r="U67" s="1"/>
      <c r="V67" s="4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9.75" customHeight="1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40"/>
      <c r="T68" s="1"/>
      <c r="U68" s="1"/>
      <c r="V68" s="4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9.75" customHeight="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40"/>
      <c r="T69" s="1"/>
      <c r="U69" s="1"/>
      <c r="V69" s="4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9.75" customHeight="1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40"/>
      <c r="T70" s="1"/>
      <c r="U70" s="1"/>
      <c r="V70" s="4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9.75" customHeight="1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40"/>
      <c r="T71" s="1"/>
      <c r="U71" s="1"/>
      <c r="V71" s="4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9.75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40"/>
      <c r="T72" s="1"/>
      <c r="U72" s="1"/>
      <c r="V72" s="4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9.75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40"/>
      <c r="T73" s="1"/>
      <c r="U73" s="1"/>
      <c r="V73" s="4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9.75" customHeight="1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0"/>
      <c r="T74" s="1"/>
      <c r="U74" s="1"/>
      <c r="V74" s="4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9.75" customHeight="1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40"/>
      <c r="T75" s="1"/>
      <c r="U75" s="1"/>
      <c r="V75" s="4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9.75" customHeight="1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40"/>
      <c r="T76" s="1"/>
      <c r="U76" s="1"/>
      <c r="V76" s="4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9.75" customHeight="1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40"/>
      <c r="T77" s="1"/>
      <c r="U77" s="1"/>
      <c r="V77" s="4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9.75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40"/>
      <c r="T78" s="1"/>
      <c r="U78" s="1"/>
      <c r="V78" s="4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9.75" customHeight="1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40"/>
      <c r="T79" s="1"/>
      <c r="U79" s="1"/>
      <c r="V79" s="4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9.75" customHeight="1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40"/>
      <c r="T80" s="1"/>
      <c r="U80" s="1"/>
      <c r="V80" s="4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9.75" customHeight="1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40"/>
      <c r="T81" s="1"/>
      <c r="U81" s="1"/>
      <c r="V81" s="4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9.75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0"/>
      <c r="T82" s="1"/>
      <c r="U82" s="1"/>
      <c r="V82" s="4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9.75" customHeight="1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40"/>
      <c r="T83" s="1"/>
      <c r="U83" s="1"/>
      <c r="V83" s="4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9.75" customHeight="1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40"/>
      <c r="T84" s="1"/>
      <c r="U84" s="1"/>
      <c r="V84" s="4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9.75" customHeight="1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40"/>
      <c r="T85" s="1"/>
      <c r="U85" s="1"/>
      <c r="V85" s="4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9.75" customHeight="1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40"/>
      <c r="T86" s="1"/>
      <c r="U86" s="1"/>
      <c r="V86" s="4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9.75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40"/>
      <c r="T87" s="1"/>
      <c r="U87" s="1"/>
      <c r="V87" s="4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9.75" customHeight="1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40"/>
      <c r="T88" s="1"/>
      <c r="U88" s="1"/>
      <c r="V88" s="4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9.75" customHeight="1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40"/>
      <c r="T89" s="1"/>
      <c r="U89" s="1"/>
      <c r="V89" s="4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9.75" customHeight="1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40"/>
      <c r="T90" s="1"/>
      <c r="U90" s="1"/>
      <c r="V90" s="4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9.75" customHeight="1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40"/>
      <c r="T91" s="1"/>
      <c r="U91" s="1"/>
      <c r="V91" s="4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9.75" customHeight="1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40"/>
      <c r="T92" s="1"/>
      <c r="U92" s="1"/>
      <c r="V92" s="4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9.75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40"/>
      <c r="T93" s="1"/>
      <c r="U93" s="1"/>
      <c r="V93" s="4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9.75" customHeight="1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40"/>
      <c r="T94" s="1"/>
      <c r="U94" s="1"/>
      <c r="V94" s="4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9.75" customHeight="1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40"/>
      <c r="T95" s="1"/>
      <c r="U95" s="1"/>
      <c r="V95" s="4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9.75" customHeight="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40"/>
      <c r="T96" s="1"/>
      <c r="U96" s="1"/>
      <c r="V96" s="4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9.75" customHeight="1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40"/>
      <c r="T97" s="1"/>
      <c r="U97" s="1"/>
      <c r="V97" s="4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9.75" customHeight="1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40"/>
      <c r="T98" s="1"/>
      <c r="U98" s="1"/>
      <c r="V98" s="4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9.75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40"/>
      <c r="T99" s="1"/>
      <c r="U99" s="1"/>
      <c r="V99" s="4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9.75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40"/>
      <c r="T100" s="1"/>
      <c r="U100" s="1"/>
      <c r="V100" s="4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9.75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40"/>
      <c r="T101" s="1"/>
      <c r="U101" s="1"/>
      <c r="V101" s="4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9.7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40"/>
      <c r="T102" s="1"/>
      <c r="U102" s="1"/>
      <c r="V102" s="4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9.75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40"/>
      <c r="T103" s="1"/>
      <c r="U103" s="1"/>
      <c r="V103" s="4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9.75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40"/>
      <c r="T104" s="1"/>
      <c r="U104" s="1"/>
      <c r="V104" s="4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9.75" customHeight="1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40"/>
      <c r="T105" s="1"/>
      <c r="U105" s="1"/>
      <c r="V105" s="4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9.75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40"/>
      <c r="T106" s="1"/>
      <c r="U106" s="1"/>
      <c r="V106" s="4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9.7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40"/>
      <c r="T107" s="1"/>
      <c r="U107" s="1"/>
      <c r="V107" s="4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9.75" customHeight="1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40"/>
      <c r="T108" s="1"/>
      <c r="U108" s="1"/>
      <c r="V108" s="4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9.75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40"/>
      <c r="T109" s="1"/>
      <c r="U109" s="1"/>
      <c r="V109" s="4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9.75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40"/>
      <c r="T110" s="1"/>
      <c r="U110" s="1"/>
      <c r="V110" s="4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9.75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40"/>
      <c r="T111" s="1"/>
      <c r="U111" s="1"/>
      <c r="V111" s="4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9.75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40"/>
      <c r="T112" s="1"/>
      <c r="U112" s="1"/>
      <c r="V112" s="4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9.75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40"/>
      <c r="T113" s="1"/>
      <c r="U113" s="1"/>
      <c r="V113" s="4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9.75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40"/>
      <c r="T114" s="1"/>
      <c r="U114" s="1"/>
      <c r="V114" s="4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9.75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40"/>
      <c r="T115" s="1"/>
      <c r="U115" s="1"/>
      <c r="V115" s="4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9.75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40"/>
      <c r="T116" s="1"/>
      <c r="U116" s="1"/>
      <c r="V116" s="4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9.75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40"/>
      <c r="T117" s="1"/>
      <c r="U117" s="1"/>
      <c r="V117" s="4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9.75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40"/>
      <c r="T118" s="1"/>
      <c r="U118" s="1"/>
      <c r="V118" s="4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9.75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40"/>
      <c r="T119" s="1"/>
      <c r="U119" s="1"/>
      <c r="V119" s="4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9.75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40"/>
      <c r="T120" s="1"/>
      <c r="U120" s="1"/>
      <c r="V120" s="4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9.75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40"/>
      <c r="T121" s="1"/>
      <c r="U121" s="1"/>
      <c r="V121" s="4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9.75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40"/>
      <c r="T122" s="1"/>
      <c r="U122" s="1"/>
      <c r="V122" s="4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9.75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40"/>
      <c r="T123" s="1"/>
      <c r="U123" s="1"/>
      <c r="V123" s="4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9.75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40"/>
      <c r="T124" s="1"/>
      <c r="U124" s="1"/>
      <c r="V124" s="4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9.75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40"/>
      <c r="T125" s="1"/>
      <c r="U125" s="1"/>
      <c r="V125" s="4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9.75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40"/>
      <c r="T126" s="1"/>
      <c r="U126" s="1"/>
      <c r="V126" s="4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9.75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40"/>
      <c r="T127" s="1"/>
      <c r="U127" s="1"/>
      <c r="V127" s="4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9.75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40"/>
      <c r="T128" s="1"/>
      <c r="U128" s="1"/>
      <c r="V128" s="4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9.75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40"/>
      <c r="T129" s="1"/>
      <c r="U129" s="1"/>
      <c r="V129" s="4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9.75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40"/>
      <c r="T130" s="1"/>
      <c r="U130" s="1"/>
      <c r="V130" s="4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9.75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40"/>
      <c r="T131" s="1"/>
      <c r="U131" s="1"/>
      <c r="V131" s="4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9.75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40"/>
      <c r="T132" s="1"/>
      <c r="U132" s="1"/>
      <c r="V132" s="4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9.75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40"/>
      <c r="T133" s="1"/>
      <c r="U133" s="1"/>
      <c r="V133" s="4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9.75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40"/>
      <c r="T134" s="1"/>
      <c r="U134" s="1"/>
      <c r="V134" s="4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9.75" customHeight="1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40"/>
      <c r="T135" s="1"/>
      <c r="U135" s="1"/>
      <c r="V135" s="4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9.75" customHeight="1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40"/>
      <c r="T136" s="1"/>
      <c r="U136" s="1"/>
      <c r="V136" s="4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9.75" customHeight="1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40"/>
      <c r="T137" s="1"/>
      <c r="U137" s="1"/>
      <c r="V137" s="4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9.75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40"/>
      <c r="T138" s="1"/>
      <c r="U138" s="1"/>
      <c r="V138" s="4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9.75" customHeight="1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40"/>
      <c r="T139" s="1"/>
      <c r="U139" s="1"/>
      <c r="V139" s="4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9.75" customHeight="1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40"/>
      <c r="T140" s="1"/>
      <c r="U140" s="1"/>
      <c r="V140" s="4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9.75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40"/>
      <c r="T141" s="1"/>
      <c r="U141" s="1"/>
      <c r="V141" s="4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9.75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40"/>
      <c r="T142" s="1"/>
      <c r="U142" s="1"/>
      <c r="V142" s="4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9.75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40"/>
      <c r="T143" s="1"/>
      <c r="U143" s="1"/>
      <c r="V143" s="4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9.75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40"/>
      <c r="T144" s="1"/>
      <c r="U144" s="1"/>
      <c r="V144" s="4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9.75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40"/>
      <c r="T145" s="1"/>
      <c r="U145" s="1"/>
      <c r="V145" s="4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9.75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40"/>
      <c r="T146" s="1"/>
      <c r="U146" s="1"/>
      <c r="V146" s="4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9.75" customHeight="1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40"/>
      <c r="T147" s="1"/>
      <c r="U147" s="1"/>
      <c r="V147" s="4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9.75" customHeight="1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40"/>
      <c r="T148" s="1"/>
      <c r="U148" s="1"/>
      <c r="V148" s="4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9.75" customHeight="1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40"/>
      <c r="T149" s="1"/>
      <c r="U149" s="1"/>
      <c r="V149" s="4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9.75" customHeight="1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40"/>
      <c r="T150" s="1"/>
      <c r="U150" s="1"/>
      <c r="V150" s="4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9.75" customHeight="1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40"/>
      <c r="T151" s="1"/>
      <c r="U151" s="1"/>
      <c r="V151" s="4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9.75" customHeight="1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40"/>
      <c r="T152" s="1"/>
      <c r="U152" s="1"/>
      <c r="V152" s="4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9.75" customHeight="1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40"/>
      <c r="T153" s="1"/>
      <c r="U153" s="1"/>
      <c r="V153" s="4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9.75" customHeight="1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40"/>
      <c r="T154" s="1"/>
      <c r="U154" s="1"/>
      <c r="V154" s="4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9.75" customHeight="1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40"/>
      <c r="T155" s="1"/>
      <c r="U155" s="1"/>
      <c r="V155" s="4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9.75" customHeight="1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40"/>
      <c r="T156" s="1"/>
      <c r="U156" s="1"/>
      <c r="V156" s="4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9.75" customHeight="1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40"/>
      <c r="T157" s="1"/>
      <c r="U157" s="1"/>
      <c r="V157" s="4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9.75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40"/>
      <c r="T158" s="1"/>
      <c r="U158" s="1"/>
      <c r="V158" s="4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9.75" customHeight="1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40"/>
      <c r="T159" s="1"/>
      <c r="U159" s="1"/>
      <c r="V159" s="4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9.75" customHeight="1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40"/>
      <c r="T160" s="1"/>
      <c r="U160" s="1"/>
      <c r="V160" s="4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9.75" customHeight="1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40"/>
      <c r="T161" s="1"/>
      <c r="U161" s="1"/>
      <c r="V161" s="4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9.75" customHeight="1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40"/>
      <c r="T162" s="1"/>
      <c r="U162" s="1"/>
      <c r="V162" s="4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9.75" customHeight="1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40"/>
      <c r="T163" s="1"/>
      <c r="U163" s="1"/>
      <c r="V163" s="4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9.75" customHeight="1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40"/>
      <c r="T164" s="1"/>
      <c r="U164" s="1"/>
      <c r="V164" s="4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9.75" customHeight="1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40"/>
      <c r="T165" s="1"/>
      <c r="U165" s="1"/>
      <c r="V165" s="4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9.75" customHeight="1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40"/>
      <c r="T166" s="1"/>
      <c r="U166" s="1"/>
      <c r="V166" s="4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9.75" customHeight="1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40"/>
      <c r="T167" s="1"/>
      <c r="U167" s="1"/>
      <c r="V167" s="4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9.75" customHeight="1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40"/>
      <c r="T168" s="1"/>
      <c r="U168" s="1"/>
      <c r="V168" s="4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9.75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40"/>
      <c r="T169" s="1"/>
      <c r="U169" s="1"/>
      <c r="V169" s="4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9.75" customHeight="1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40"/>
      <c r="T170" s="1"/>
      <c r="U170" s="1"/>
      <c r="V170" s="4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9.75" customHeight="1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40"/>
      <c r="T171" s="1"/>
      <c r="U171" s="1"/>
      <c r="V171" s="4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9.75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40"/>
      <c r="T172" s="1"/>
      <c r="U172" s="1"/>
      <c r="V172" s="4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9.75" customHeight="1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40"/>
      <c r="T173" s="1"/>
      <c r="U173" s="1"/>
      <c r="V173" s="4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9.75" customHeight="1" x14ac:dyDescent="0.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40"/>
      <c r="T174" s="1"/>
      <c r="U174" s="1"/>
      <c r="V174" s="4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9.75" customHeight="1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40"/>
      <c r="T175" s="1"/>
      <c r="U175" s="1"/>
      <c r="V175" s="4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9.75" customHeight="1" x14ac:dyDescent="0.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40"/>
      <c r="T176" s="1"/>
      <c r="U176" s="1"/>
      <c r="V176" s="4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9.75" customHeight="1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40"/>
      <c r="T177" s="1"/>
      <c r="U177" s="1"/>
      <c r="V177" s="4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9.75" customHeight="1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40"/>
      <c r="T178" s="1"/>
      <c r="U178" s="1"/>
      <c r="V178" s="4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9.75" customHeight="1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40"/>
      <c r="T179" s="1"/>
      <c r="U179" s="1"/>
      <c r="V179" s="4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9.75" customHeight="1" x14ac:dyDescent="0.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40"/>
      <c r="T180" s="1"/>
      <c r="U180" s="1"/>
      <c r="V180" s="4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9.75" customHeight="1" x14ac:dyDescent="0.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40"/>
      <c r="T181" s="1"/>
      <c r="U181" s="1"/>
      <c r="V181" s="4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9.75" customHeight="1" x14ac:dyDescent="0.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40"/>
      <c r="T182" s="1"/>
      <c r="U182" s="1"/>
      <c r="V182" s="4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9.75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40"/>
      <c r="T183" s="1"/>
      <c r="U183" s="1"/>
      <c r="V183" s="4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9.75" customHeight="1" x14ac:dyDescent="0.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40"/>
      <c r="T184" s="1"/>
      <c r="U184" s="1"/>
      <c r="V184" s="4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9.75" customHeight="1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40"/>
      <c r="T185" s="1"/>
      <c r="U185" s="1"/>
      <c r="V185" s="4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9.75" customHeight="1" x14ac:dyDescent="0.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40"/>
      <c r="T186" s="1"/>
      <c r="U186" s="1"/>
      <c r="V186" s="4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9.75" customHeight="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40"/>
      <c r="T187" s="1"/>
      <c r="U187" s="1"/>
      <c r="V187" s="4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9.75" customHeight="1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40"/>
      <c r="T188" s="1"/>
      <c r="U188" s="1"/>
      <c r="V188" s="4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9.75" customHeight="1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40"/>
      <c r="T189" s="1"/>
      <c r="U189" s="1"/>
      <c r="V189" s="4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9.75" customHeight="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40"/>
      <c r="T190" s="1"/>
      <c r="U190" s="1"/>
      <c r="V190" s="4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9.75" customHeight="1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40"/>
      <c r="T191" s="1"/>
      <c r="U191" s="1"/>
      <c r="V191" s="4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9.75" customHeight="1" x14ac:dyDescent="0.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40"/>
      <c r="T192" s="1"/>
      <c r="U192" s="1"/>
      <c r="V192" s="4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9.75" customHeight="1" x14ac:dyDescent="0.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40"/>
      <c r="T193" s="1"/>
      <c r="U193" s="1"/>
      <c r="V193" s="4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9.75" customHeight="1" x14ac:dyDescent="0.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40"/>
      <c r="T194" s="1"/>
      <c r="U194" s="1"/>
      <c r="V194" s="4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9.75" customHeight="1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40"/>
      <c r="T195" s="1"/>
      <c r="U195" s="1"/>
      <c r="V195" s="4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9.75" customHeight="1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40"/>
      <c r="T196" s="1"/>
      <c r="U196" s="1"/>
      <c r="V196" s="4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9.75" customHeight="1" x14ac:dyDescent="0.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40"/>
      <c r="T197" s="1"/>
      <c r="U197" s="1"/>
      <c r="V197" s="4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9.75" customHeight="1" x14ac:dyDescent="0.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40"/>
      <c r="T198" s="1"/>
      <c r="U198" s="1"/>
      <c r="V198" s="4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9.75" customHeight="1" x14ac:dyDescent="0.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40"/>
      <c r="T199" s="1"/>
      <c r="U199" s="1"/>
      <c r="V199" s="4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9.75" customHeight="1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40"/>
      <c r="T200" s="1"/>
      <c r="U200" s="1"/>
      <c r="V200" s="4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9.75" customHeight="1" x14ac:dyDescent="0.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40"/>
      <c r="T201" s="1"/>
      <c r="U201" s="1"/>
      <c r="V201" s="4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9.75" customHeight="1" x14ac:dyDescent="0.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40"/>
      <c r="T202" s="1"/>
      <c r="U202" s="1"/>
      <c r="V202" s="4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9.75" customHeight="1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40"/>
      <c r="T203" s="1"/>
      <c r="U203" s="1"/>
      <c r="V203" s="4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9.75" customHeight="1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40"/>
      <c r="T204" s="1"/>
      <c r="U204" s="1"/>
      <c r="V204" s="4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9.75" customHeight="1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40"/>
      <c r="T205" s="1"/>
      <c r="U205" s="1"/>
      <c r="V205" s="4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9.75" customHeight="1" x14ac:dyDescent="0.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40"/>
      <c r="T206" s="1"/>
      <c r="U206" s="1"/>
      <c r="V206" s="4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9.75" customHeight="1" x14ac:dyDescent="0.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40"/>
      <c r="T207" s="1"/>
      <c r="U207" s="1"/>
      <c r="V207" s="4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9.75" customHeight="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40"/>
      <c r="T208" s="1"/>
      <c r="U208" s="1"/>
      <c r="V208" s="4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9.75" customHeight="1" x14ac:dyDescent="0.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40"/>
      <c r="T209" s="1"/>
      <c r="U209" s="1"/>
      <c r="V209" s="4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9.75" customHeight="1" x14ac:dyDescent="0.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40"/>
      <c r="T210" s="1"/>
      <c r="U210" s="1"/>
      <c r="V210" s="4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9.75" customHeight="1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40"/>
      <c r="T211" s="1"/>
      <c r="U211" s="1"/>
      <c r="V211" s="4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9.75" customHeight="1" x14ac:dyDescent="0.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40"/>
      <c r="T212" s="1"/>
      <c r="U212" s="1"/>
      <c r="V212" s="4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9.75" customHeight="1" x14ac:dyDescent="0.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40"/>
      <c r="T213" s="1"/>
      <c r="U213" s="1"/>
      <c r="V213" s="4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9.75" customHeight="1" x14ac:dyDescent="0.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T214" s="1"/>
      <c r="U214" s="1"/>
      <c r="V214" s="4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9.75" customHeight="1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T215" s="1"/>
      <c r="U215" s="1"/>
      <c r="V215" s="4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9.75" customHeight="1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T216" s="1"/>
      <c r="U216" s="1"/>
      <c r="V216" s="4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9.75" customHeight="1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T217" s="1"/>
      <c r="U217" s="1"/>
      <c r="V217" s="4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9.75" customHeight="1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T218" s="1"/>
      <c r="U218" s="1"/>
      <c r="V218" s="4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9.75" customHeight="1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T219" s="1"/>
      <c r="U219" s="1"/>
      <c r="V219" s="4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9.75" customHeight="1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T220" s="1"/>
      <c r="U220" s="1"/>
      <c r="V220" s="4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9.75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T221" s="1"/>
      <c r="U221" s="1"/>
      <c r="V221" s="4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9.75" customHeight="1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T222" s="1"/>
      <c r="U222" s="1"/>
      <c r="V222" s="4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15"/>
    <row r="224" spans="1:32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4">
    <mergeCell ref="R16:S16"/>
    <mergeCell ref="C17:F17"/>
    <mergeCell ref="J17:O17"/>
    <mergeCell ref="C18:F18"/>
    <mergeCell ref="C19:F19"/>
    <mergeCell ref="Q15:S15"/>
    <mergeCell ref="C10:F10"/>
    <mergeCell ref="J10:O10"/>
    <mergeCell ref="C11:F11"/>
    <mergeCell ref="J11:O11"/>
    <mergeCell ref="C12:F12"/>
    <mergeCell ref="J14:O14"/>
    <mergeCell ref="C15:F15"/>
    <mergeCell ref="Q5:S5"/>
    <mergeCell ref="C7:F7"/>
    <mergeCell ref="H7:I7"/>
    <mergeCell ref="J7:O7"/>
    <mergeCell ref="C8:F8"/>
    <mergeCell ref="C24:F24"/>
    <mergeCell ref="M24:O24"/>
    <mergeCell ref="J8:O8"/>
    <mergeCell ref="J9:O9"/>
    <mergeCell ref="H1:L4"/>
    <mergeCell ref="C9:F9"/>
    <mergeCell ref="J15:O15"/>
    <mergeCell ref="J18:O18"/>
    <mergeCell ref="J19:O19"/>
    <mergeCell ref="C16:F16"/>
    <mergeCell ref="J16:O16"/>
    <mergeCell ref="H24:I24"/>
    <mergeCell ref="J24:K24"/>
    <mergeCell ref="A22:O22"/>
    <mergeCell ref="C23:F23"/>
    <mergeCell ref="H23:I23"/>
    <mergeCell ref="J23:K23"/>
    <mergeCell ref="M23:O23"/>
    <mergeCell ref="C20:F20"/>
    <mergeCell ref="H20:I20"/>
    <mergeCell ref="J20:K20"/>
    <mergeCell ref="M20:O20"/>
    <mergeCell ref="H21:I21"/>
    <mergeCell ref="J21:K21"/>
    <mergeCell ref="M21:O21"/>
    <mergeCell ref="C21:F21"/>
  </mergeCells>
  <conditionalFormatting sqref="L5:O5">
    <cfRule type="expression" dxfId="5" priority="1">
      <formula>LEFT($C5,5)="DWS24"</formula>
    </cfRule>
  </conditionalFormatting>
  <dataValidations count="1">
    <dataValidation type="list" allowBlank="1" showErrorMessage="1" sqref="J7" xr:uid="{00000000-0002-0000-0000-000000000000}">
      <formula1>"Current Account,New Account"</formula1>
    </dataValidation>
  </dataValidations>
  <hyperlinks>
    <hyperlink ref="L5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J1000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2.6640625" defaultRowHeight="15" customHeight="1" x14ac:dyDescent="0.15"/>
  <cols>
    <col min="1" max="1" width="22.1640625" customWidth="1"/>
    <col min="2" max="2" width="28.5" customWidth="1"/>
    <col min="3" max="3" width="17.33203125" customWidth="1"/>
    <col min="4" max="4" width="14.6640625" customWidth="1"/>
    <col min="5" max="6" width="12.6640625" customWidth="1"/>
    <col min="36" max="36" width="20" customWidth="1"/>
  </cols>
  <sheetData>
    <row r="1" spans="1:36" ht="67.5" customHeight="1" x14ac:dyDescent="0.3">
      <c r="A1" s="41" t="s">
        <v>39</v>
      </c>
      <c r="B1" s="42" t="s">
        <v>40</v>
      </c>
      <c r="C1" s="43" t="s">
        <v>41</v>
      </c>
      <c r="D1" s="44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 ht="15.75" customHeight="1" x14ac:dyDescent="0.15">
      <c r="A2" s="46"/>
      <c r="B2" s="47" t="s">
        <v>42</v>
      </c>
      <c r="C2" s="48"/>
      <c r="D2" s="44"/>
      <c r="E2" s="45"/>
      <c r="F2" s="205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9"/>
      <c r="AI2" s="45"/>
      <c r="AJ2" s="45"/>
    </row>
    <row r="3" spans="1:36" ht="37.5" customHeight="1" x14ac:dyDescent="0.2">
      <c r="A3" s="49" t="s">
        <v>43</v>
      </c>
      <c r="B3" s="50" t="s">
        <v>44</v>
      </c>
      <c r="C3" s="50" t="s">
        <v>45</v>
      </c>
      <c r="D3" s="51" t="s">
        <v>46</v>
      </c>
      <c r="E3" s="52" t="s">
        <v>47</v>
      </c>
      <c r="F3" s="52" t="s">
        <v>48</v>
      </c>
      <c r="G3" s="52" t="s">
        <v>49</v>
      </c>
      <c r="H3" s="52" t="s">
        <v>50</v>
      </c>
      <c r="I3" s="52" t="s">
        <v>51</v>
      </c>
      <c r="J3" s="52" t="s">
        <v>52</v>
      </c>
      <c r="K3" s="52" t="s">
        <v>53</v>
      </c>
      <c r="L3" s="52" t="s">
        <v>54</v>
      </c>
      <c r="M3" s="52" t="s">
        <v>55</v>
      </c>
      <c r="N3" s="52" t="s">
        <v>56</v>
      </c>
      <c r="O3" s="52" t="s">
        <v>57</v>
      </c>
      <c r="P3" s="52" t="s">
        <v>58</v>
      </c>
      <c r="Q3" s="52" t="s">
        <v>59</v>
      </c>
      <c r="R3" s="52" t="s">
        <v>60</v>
      </c>
      <c r="S3" s="52" t="s">
        <v>61</v>
      </c>
      <c r="T3" s="52" t="s">
        <v>62</v>
      </c>
      <c r="U3" s="52" t="s">
        <v>63</v>
      </c>
      <c r="V3" s="52" t="s">
        <v>64</v>
      </c>
      <c r="W3" s="52" t="s">
        <v>65</v>
      </c>
      <c r="X3" s="52" t="s">
        <v>66</v>
      </c>
      <c r="Y3" s="52" t="s">
        <v>67</v>
      </c>
      <c r="Z3" s="52" t="s">
        <v>68</v>
      </c>
      <c r="AA3" s="52" t="s">
        <v>69</v>
      </c>
      <c r="AB3" s="52" t="s">
        <v>70</v>
      </c>
      <c r="AC3" s="52" t="s">
        <v>71</v>
      </c>
      <c r="AD3" s="52" t="s">
        <v>72</v>
      </c>
      <c r="AE3" s="52" t="s">
        <v>73</v>
      </c>
      <c r="AF3" s="52" t="s">
        <v>74</v>
      </c>
      <c r="AG3" s="52" t="s">
        <v>75</v>
      </c>
      <c r="AH3" s="52" t="s">
        <v>76</v>
      </c>
      <c r="AI3" s="52" t="s">
        <v>77</v>
      </c>
      <c r="AJ3" s="53" t="s">
        <v>78</v>
      </c>
    </row>
    <row r="4" spans="1:36" ht="28.5" customHeight="1" x14ac:dyDescent="0.15">
      <c r="A4" s="206" t="s">
        <v>79</v>
      </c>
      <c r="B4" s="209" t="s">
        <v>80</v>
      </c>
      <c r="C4" s="209" t="s">
        <v>81</v>
      </c>
      <c r="D4" s="211">
        <v>49.5</v>
      </c>
      <c r="E4" s="54" t="s">
        <v>82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4">
        <f t="shared" ref="AI4:AI176" si="0">SUM(F4:AH4)</f>
        <v>0</v>
      </c>
      <c r="AJ4" s="56">
        <f>AI4*D4</f>
        <v>0</v>
      </c>
    </row>
    <row r="5" spans="1:36" ht="28.5" customHeight="1" x14ac:dyDescent="0.15">
      <c r="A5" s="207"/>
      <c r="B5" s="200"/>
      <c r="C5" s="200"/>
      <c r="D5" s="200"/>
      <c r="E5" s="57" t="s">
        <v>83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7">
        <f t="shared" si="0"/>
        <v>0</v>
      </c>
      <c r="AJ5" s="59">
        <f>AI5*D4</f>
        <v>0</v>
      </c>
    </row>
    <row r="6" spans="1:36" ht="28.5" customHeight="1" x14ac:dyDescent="0.15">
      <c r="A6" s="207"/>
      <c r="B6" s="200"/>
      <c r="C6" s="200"/>
      <c r="D6" s="200"/>
      <c r="E6" s="57" t="s">
        <v>84</v>
      </c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>
        <f t="shared" si="0"/>
        <v>0</v>
      </c>
      <c r="AJ6" s="59">
        <f>AI6*D4</f>
        <v>0</v>
      </c>
    </row>
    <row r="7" spans="1:36" ht="28.5" customHeight="1" x14ac:dyDescent="0.15">
      <c r="A7" s="208"/>
      <c r="B7" s="210"/>
      <c r="C7" s="210"/>
      <c r="D7" s="210"/>
      <c r="E7" s="60" t="s">
        <v>85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0">
        <f t="shared" si="0"/>
        <v>0</v>
      </c>
      <c r="AJ7" s="62">
        <f>AI7*D4</f>
        <v>0</v>
      </c>
    </row>
    <row r="8" spans="1:36" ht="28.5" customHeight="1" x14ac:dyDescent="0.15">
      <c r="A8" s="206" t="s">
        <v>86</v>
      </c>
      <c r="B8" s="199" t="s">
        <v>87</v>
      </c>
      <c r="C8" s="199" t="s">
        <v>88</v>
      </c>
      <c r="D8" s="202">
        <v>49.5</v>
      </c>
      <c r="E8" s="54" t="s">
        <v>82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4">
        <f t="shared" si="0"/>
        <v>0</v>
      </c>
      <c r="AJ8" s="56">
        <f>AI8*D8</f>
        <v>0</v>
      </c>
    </row>
    <row r="9" spans="1:36" ht="28.5" customHeight="1" x14ac:dyDescent="0.15">
      <c r="A9" s="207"/>
      <c r="B9" s="200"/>
      <c r="C9" s="200"/>
      <c r="D9" s="200"/>
      <c r="E9" s="57" t="s">
        <v>83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7">
        <f t="shared" si="0"/>
        <v>0</v>
      </c>
      <c r="AJ9" s="59">
        <f>AI9*D8</f>
        <v>0</v>
      </c>
    </row>
    <row r="10" spans="1:36" ht="28.5" customHeight="1" x14ac:dyDescent="0.15">
      <c r="A10" s="207"/>
      <c r="B10" s="200"/>
      <c r="C10" s="200"/>
      <c r="D10" s="200"/>
      <c r="E10" s="57" t="s">
        <v>84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7">
        <f t="shared" si="0"/>
        <v>0</v>
      </c>
      <c r="AJ10" s="59">
        <f>AI10*D8</f>
        <v>0</v>
      </c>
    </row>
    <row r="11" spans="1:36" ht="28.5" customHeight="1" x14ac:dyDescent="0.15">
      <c r="A11" s="207"/>
      <c r="B11" s="201"/>
      <c r="C11" s="201"/>
      <c r="D11" s="201"/>
      <c r="E11" s="57" t="s">
        <v>85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7">
        <f t="shared" si="0"/>
        <v>0</v>
      </c>
      <c r="AJ11" s="59">
        <f>AI11*D8</f>
        <v>0</v>
      </c>
    </row>
    <row r="12" spans="1:36" ht="28.5" customHeight="1" x14ac:dyDescent="0.15">
      <c r="A12" s="207"/>
      <c r="B12" s="203" t="s">
        <v>89</v>
      </c>
      <c r="C12" s="203" t="s">
        <v>90</v>
      </c>
      <c r="D12" s="204">
        <v>49.5</v>
      </c>
      <c r="E12" s="57" t="s">
        <v>82</v>
      </c>
      <c r="F12" s="58"/>
      <c r="G12" s="58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7">
        <f t="shared" si="0"/>
        <v>0</v>
      </c>
      <c r="AJ12" s="59">
        <f>AI12*D12</f>
        <v>0</v>
      </c>
    </row>
    <row r="13" spans="1:36" ht="28.5" customHeight="1" x14ac:dyDescent="0.15">
      <c r="A13" s="207"/>
      <c r="B13" s="200"/>
      <c r="C13" s="200"/>
      <c r="D13" s="200"/>
      <c r="E13" s="57" t="s">
        <v>83</v>
      </c>
      <c r="F13" s="58"/>
      <c r="G13" s="58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7">
        <f t="shared" si="0"/>
        <v>0</v>
      </c>
      <c r="AJ13" s="59">
        <f>AI13*D12</f>
        <v>0</v>
      </c>
    </row>
    <row r="14" spans="1:36" ht="28.5" customHeight="1" x14ac:dyDescent="0.15">
      <c r="A14" s="207"/>
      <c r="B14" s="200"/>
      <c r="C14" s="200"/>
      <c r="D14" s="200"/>
      <c r="E14" s="57" t="s">
        <v>84</v>
      </c>
      <c r="F14" s="58"/>
      <c r="G14" s="58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7">
        <f t="shared" si="0"/>
        <v>0</v>
      </c>
      <c r="AJ14" s="59">
        <f>AI14*D12</f>
        <v>0</v>
      </c>
    </row>
    <row r="15" spans="1:36" ht="28.5" customHeight="1" x14ac:dyDescent="0.15">
      <c r="A15" s="207"/>
      <c r="B15" s="201"/>
      <c r="C15" s="201"/>
      <c r="D15" s="201"/>
      <c r="E15" s="57" t="s">
        <v>85</v>
      </c>
      <c r="F15" s="58"/>
      <c r="G15" s="58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7">
        <f t="shared" si="0"/>
        <v>0</v>
      </c>
      <c r="AJ15" s="59">
        <f>AI15*D12</f>
        <v>0</v>
      </c>
    </row>
    <row r="16" spans="1:36" ht="28.5" customHeight="1" x14ac:dyDescent="0.15">
      <c r="A16" s="207"/>
      <c r="B16" s="203" t="s">
        <v>91</v>
      </c>
      <c r="C16" s="203" t="s">
        <v>92</v>
      </c>
      <c r="D16" s="204">
        <v>64.5</v>
      </c>
      <c r="E16" s="57" t="s">
        <v>82</v>
      </c>
      <c r="F16" s="58"/>
      <c r="G16" s="58"/>
      <c r="H16" s="57"/>
      <c r="I16" s="57"/>
      <c r="J16" s="57"/>
      <c r="K16" s="63"/>
      <c r="L16" s="57"/>
      <c r="M16" s="57"/>
      <c r="N16" s="57"/>
      <c r="O16" s="57"/>
      <c r="P16" s="57"/>
      <c r="Q16" s="57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7">
        <f t="shared" si="0"/>
        <v>0</v>
      </c>
      <c r="AJ16" s="59">
        <f>AI16*D16</f>
        <v>0</v>
      </c>
    </row>
    <row r="17" spans="1:36" ht="28.5" customHeight="1" x14ac:dyDescent="0.15">
      <c r="A17" s="207"/>
      <c r="B17" s="200"/>
      <c r="C17" s="200"/>
      <c r="D17" s="200"/>
      <c r="E17" s="57" t="s">
        <v>83</v>
      </c>
      <c r="F17" s="58"/>
      <c r="G17" s="58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7">
        <f t="shared" si="0"/>
        <v>0</v>
      </c>
      <c r="AJ17" s="59">
        <f>AI17*D16</f>
        <v>0</v>
      </c>
    </row>
    <row r="18" spans="1:36" ht="28.5" customHeight="1" x14ac:dyDescent="0.15">
      <c r="A18" s="207"/>
      <c r="B18" s="200"/>
      <c r="C18" s="200"/>
      <c r="D18" s="200"/>
      <c r="E18" s="57" t="s">
        <v>84</v>
      </c>
      <c r="F18" s="58"/>
      <c r="G18" s="58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7">
        <f t="shared" si="0"/>
        <v>0</v>
      </c>
      <c r="AJ18" s="59">
        <f>AI18*D16</f>
        <v>0</v>
      </c>
    </row>
    <row r="19" spans="1:36" ht="28.5" customHeight="1" x14ac:dyDescent="0.15">
      <c r="A19" s="207"/>
      <c r="B19" s="201"/>
      <c r="C19" s="201"/>
      <c r="D19" s="201"/>
      <c r="E19" s="57" t="s">
        <v>85</v>
      </c>
      <c r="F19" s="58"/>
      <c r="G19" s="58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7">
        <f t="shared" si="0"/>
        <v>0</v>
      </c>
      <c r="AJ19" s="59">
        <f>AI19*D16</f>
        <v>0</v>
      </c>
    </row>
    <row r="20" spans="1:36" ht="28.5" customHeight="1" x14ac:dyDescent="0.15">
      <c r="A20" s="207"/>
      <c r="B20" s="203" t="s">
        <v>93</v>
      </c>
      <c r="C20" s="203" t="s">
        <v>94</v>
      </c>
      <c r="D20" s="204">
        <v>64.5</v>
      </c>
      <c r="E20" s="57" t="s">
        <v>82</v>
      </c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7">
        <f t="shared" si="0"/>
        <v>0</v>
      </c>
      <c r="AJ20" s="59">
        <f>AI20*D20</f>
        <v>0</v>
      </c>
    </row>
    <row r="21" spans="1:36" ht="28.5" customHeight="1" x14ac:dyDescent="0.15">
      <c r="A21" s="207"/>
      <c r="B21" s="200"/>
      <c r="C21" s="200"/>
      <c r="D21" s="200"/>
      <c r="E21" s="57" t="s">
        <v>83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7">
        <f t="shared" si="0"/>
        <v>0</v>
      </c>
      <c r="AJ21" s="59">
        <f>AI21*D20</f>
        <v>0</v>
      </c>
    </row>
    <row r="22" spans="1:36" ht="28.5" customHeight="1" x14ac:dyDescent="0.15">
      <c r="A22" s="207"/>
      <c r="B22" s="200"/>
      <c r="C22" s="200"/>
      <c r="D22" s="200"/>
      <c r="E22" s="57" t="s">
        <v>84</v>
      </c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7">
        <f t="shared" si="0"/>
        <v>0</v>
      </c>
      <c r="AJ22" s="59">
        <f>AI22*D20</f>
        <v>0</v>
      </c>
    </row>
    <row r="23" spans="1:36" ht="28.5" customHeight="1" x14ac:dyDescent="0.15">
      <c r="A23" s="208"/>
      <c r="B23" s="210"/>
      <c r="C23" s="210"/>
      <c r="D23" s="210"/>
      <c r="E23" s="60" t="s">
        <v>85</v>
      </c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0">
        <f t="shared" si="0"/>
        <v>0</v>
      </c>
      <c r="AJ23" s="62">
        <f>AI23*D20</f>
        <v>0</v>
      </c>
    </row>
    <row r="24" spans="1:36" ht="28.5" customHeight="1" x14ac:dyDescent="0.15">
      <c r="A24" s="206" t="s">
        <v>95</v>
      </c>
      <c r="B24" s="209" t="s">
        <v>96</v>
      </c>
      <c r="C24" s="209" t="s">
        <v>97</v>
      </c>
      <c r="D24" s="211">
        <v>49.5</v>
      </c>
      <c r="E24" s="54" t="s">
        <v>82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4">
        <f t="shared" si="0"/>
        <v>0</v>
      </c>
      <c r="AJ24" s="56">
        <f>AI24*D24</f>
        <v>0</v>
      </c>
    </row>
    <row r="25" spans="1:36" ht="28.5" customHeight="1" x14ac:dyDescent="0.15">
      <c r="A25" s="207"/>
      <c r="B25" s="200"/>
      <c r="C25" s="200"/>
      <c r="D25" s="200"/>
      <c r="E25" s="57" t="s">
        <v>83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7">
        <f t="shared" si="0"/>
        <v>0</v>
      </c>
      <c r="AJ25" s="59">
        <f>AI25*D24</f>
        <v>0</v>
      </c>
    </row>
    <row r="26" spans="1:36" ht="28.5" customHeight="1" x14ac:dyDescent="0.15">
      <c r="A26" s="207"/>
      <c r="B26" s="200"/>
      <c r="C26" s="200"/>
      <c r="D26" s="200"/>
      <c r="E26" s="57" t="s">
        <v>84</v>
      </c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7">
        <f t="shared" si="0"/>
        <v>0</v>
      </c>
      <c r="AJ26" s="59">
        <f>AI26*D24</f>
        <v>0</v>
      </c>
    </row>
    <row r="27" spans="1:36" ht="28.5" customHeight="1" x14ac:dyDescent="0.15">
      <c r="A27" s="207"/>
      <c r="B27" s="201"/>
      <c r="C27" s="201"/>
      <c r="D27" s="201"/>
      <c r="E27" s="57" t="s">
        <v>85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7">
        <f t="shared" si="0"/>
        <v>0</v>
      </c>
      <c r="AJ27" s="59">
        <f>AI27*D24</f>
        <v>0</v>
      </c>
    </row>
    <row r="28" spans="1:36" ht="28.5" customHeight="1" x14ac:dyDescent="0.15">
      <c r="A28" s="207"/>
      <c r="B28" s="212" t="s">
        <v>98</v>
      </c>
      <c r="C28" s="212" t="s">
        <v>99</v>
      </c>
      <c r="D28" s="213">
        <v>49.5</v>
      </c>
      <c r="E28" s="57" t="s">
        <v>82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>
        <f t="shared" si="0"/>
        <v>0</v>
      </c>
      <c r="AJ28" s="59">
        <f>AI28*D28</f>
        <v>0</v>
      </c>
    </row>
    <row r="29" spans="1:36" ht="28.5" customHeight="1" x14ac:dyDescent="0.15">
      <c r="A29" s="207"/>
      <c r="B29" s="200"/>
      <c r="C29" s="200"/>
      <c r="D29" s="200"/>
      <c r="E29" s="57" t="s">
        <v>83</v>
      </c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7">
        <f t="shared" si="0"/>
        <v>0</v>
      </c>
      <c r="AJ29" s="59">
        <f>AI29*D28</f>
        <v>0</v>
      </c>
    </row>
    <row r="30" spans="1:36" ht="28.5" customHeight="1" x14ac:dyDescent="0.15">
      <c r="A30" s="207"/>
      <c r="B30" s="200"/>
      <c r="C30" s="200"/>
      <c r="D30" s="200"/>
      <c r="E30" s="57" t="s">
        <v>84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7">
        <f t="shared" si="0"/>
        <v>0</v>
      </c>
      <c r="AJ30" s="59">
        <f>AI30*D28</f>
        <v>0</v>
      </c>
    </row>
    <row r="31" spans="1:36" ht="28.5" customHeight="1" x14ac:dyDescent="0.15">
      <c r="A31" s="207"/>
      <c r="B31" s="200"/>
      <c r="C31" s="200"/>
      <c r="D31" s="200"/>
      <c r="E31" s="57" t="s">
        <v>85</v>
      </c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7">
        <f t="shared" si="0"/>
        <v>0</v>
      </c>
      <c r="AJ31" s="59">
        <f>AI31*D28</f>
        <v>0</v>
      </c>
    </row>
    <row r="32" spans="1:36" ht="28.5" customHeight="1" x14ac:dyDescent="0.15">
      <c r="A32" s="207"/>
      <c r="B32" s="201"/>
      <c r="C32" s="201"/>
      <c r="D32" s="201"/>
      <c r="E32" s="57" t="s">
        <v>100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7">
        <f t="shared" si="0"/>
        <v>0</v>
      </c>
      <c r="AJ32" s="59">
        <f>AI32*D28</f>
        <v>0</v>
      </c>
    </row>
    <row r="33" spans="1:36" ht="28.5" customHeight="1" x14ac:dyDescent="0.15">
      <c r="A33" s="207"/>
      <c r="B33" s="203" t="s">
        <v>101</v>
      </c>
      <c r="C33" s="203" t="s">
        <v>102</v>
      </c>
      <c r="D33" s="204">
        <v>64.5</v>
      </c>
      <c r="E33" s="57" t="s">
        <v>82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7">
        <f t="shared" si="0"/>
        <v>0</v>
      </c>
      <c r="AJ33" s="59">
        <f>AI33*D33</f>
        <v>0</v>
      </c>
    </row>
    <row r="34" spans="1:36" ht="28.5" customHeight="1" x14ac:dyDescent="0.15">
      <c r="A34" s="207"/>
      <c r="B34" s="200"/>
      <c r="C34" s="200"/>
      <c r="D34" s="200"/>
      <c r="E34" s="57" t="s">
        <v>83</v>
      </c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7">
        <f t="shared" si="0"/>
        <v>0</v>
      </c>
      <c r="AJ34" s="59">
        <f>AI34*D33</f>
        <v>0</v>
      </c>
    </row>
    <row r="35" spans="1:36" ht="28.5" customHeight="1" x14ac:dyDescent="0.15">
      <c r="A35" s="207"/>
      <c r="B35" s="200"/>
      <c r="C35" s="200"/>
      <c r="D35" s="200"/>
      <c r="E35" s="57" t="s">
        <v>84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7">
        <f t="shared" si="0"/>
        <v>0</v>
      </c>
      <c r="AJ35" s="59">
        <f>AI35*D33</f>
        <v>0</v>
      </c>
    </row>
    <row r="36" spans="1:36" ht="28.5" customHeight="1" x14ac:dyDescent="0.15">
      <c r="A36" s="207"/>
      <c r="B36" s="201"/>
      <c r="C36" s="201"/>
      <c r="D36" s="201"/>
      <c r="E36" s="57" t="s">
        <v>85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7">
        <f t="shared" si="0"/>
        <v>0</v>
      </c>
      <c r="AJ36" s="59">
        <f>AI36*D33</f>
        <v>0</v>
      </c>
    </row>
    <row r="37" spans="1:36" ht="28.5" customHeight="1" x14ac:dyDescent="0.15">
      <c r="A37" s="207"/>
      <c r="B37" s="203" t="s">
        <v>103</v>
      </c>
      <c r="C37" s="203" t="s">
        <v>104</v>
      </c>
      <c r="D37" s="204">
        <v>64.5</v>
      </c>
      <c r="E37" s="57" t="s">
        <v>82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7">
        <f t="shared" si="0"/>
        <v>0</v>
      </c>
      <c r="AJ37" s="59">
        <f>AI37*D37</f>
        <v>0</v>
      </c>
    </row>
    <row r="38" spans="1:36" ht="28.5" customHeight="1" x14ac:dyDescent="0.15">
      <c r="A38" s="207"/>
      <c r="B38" s="200"/>
      <c r="C38" s="200"/>
      <c r="D38" s="200"/>
      <c r="E38" s="57" t="s">
        <v>83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7">
        <f t="shared" si="0"/>
        <v>0</v>
      </c>
      <c r="AJ38" s="59">
        <f>AI38*D37</f>
        <v>0</v>
      </c>
    </row>
    <row r="39" spans="1:36" ht="28.5" customHeight="1" x14ac:dyDescent="0.15">
      <c r="A39" s="207"/>
      <c r="B39" s="200"/>
      <c r="C39" s="200"/>
      <c r="D39" s="200"/>
      <c r="E39" s="57" t="s">
        <v>84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7">
        <f t="shared" si="0"/>
        <v>0</v>
      </c>
      <c r="AJ39" s="59">
        <f>AI39*D37</f>
        <v>0</v>
      </c>
    </row>
    <row r="40" spans="1:36" ht="28.5" customHeight="1" x14ac:dyDescent="0.15">
      <c r="A40" s="207"/>
      <c r="B40" s="201"/>
      <c r="C40" s="201"/>
      <c r="D40" s="201"/>
      <c r="E40" s="57" t="s">
        <v>85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7">
        <f t="shared" si="0"/>
        <v>0</v>
      </c>
      <c r="AJ40" s="59">
        <f>AI40*D37</f>
        <v>0</v>
      </c>
    </row>
    <row r="41" spans="1:36" ht="28.5" customHeight="1" x14ac:dyDescent="0.15">
      <c r="A41" s="207"/>
      <c r="B41" s="203" t="s">
        <v>105</v>
      </c>
      <c r="C41" s="203" t="s">
        <v>106</v>
      </c>
      <c r="D41" s="204">
        <v>64.5</v>
      </c>
      <c r="E41" s="57" t="s">
        <v>82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7">
        <f t="shared" si="0"/>
        <v>0</v>
      </c>
      <c r="AJ41" s="59">
        <f>AI41*D41</f>
        <v>0</v>
      </c>
    </row>
    <row r="42" spans="1:36" ht="28.5" customHeight="1" x14ac:dyDescent="0.15">
      <c r="A42" s="207"/>
      <c r="B42" s="200"/>
      <c r="C42" s="200"/>
      <c r="D42" s="200"/>
      <c r="E42" s="57" t="s">
        <v>83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7">
        <f t="shared" si="0"/>
        <v>0</v>
      </c>
      <c r="AJ42" s="59">
        <f>AI42*D41</f>
        <v>0</v>
      </c>
    </row>
    <row r="43" spans="1:36" ht="28.5" customHeight="1" x14ac:dyDescent="0.15">
      <c r="A43" s="207"/>
      <c r="B43" s="200"/>
      <c r="C43" s="200"/>
      <c r="D43" s="200"/>
      <c r="E43" s="57" t="s">
        <v>84</v>
      </c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7">
        <f t="shared" si="0"/>
        <v>0</v>
      </c>
      <c r="AJ43" s="59">
        <f>AI43*D41</f>
        <v>0</v>
      </c>
    </row>
    <row r="44" spans="1:36" ht="28.5" customHeight="1" x14ac:dyDescent="0.15">
      <c r="A44" s="208"/>
      <c r="B44" s="210"/>
      <c r="C44" s="210"/>
      <c r="D44" s="210"/>
      <c r="E44" s="60" t="s">
        <v>85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0">
        <f t="shared" si="0"/>
        <v>0</v>
      </c>
      <c r="AJ44" s="62">
        <f>AI44*D41</f>
        <v>0</v>
      </c>
    </row>
    <row r="45" spans="1:36" ht="28.5" customHeight="1" x14ac:dyDescent="0.15">
      <c r="A45" s="206" t="s">
        <v>107</v>
      </c>
      <c r="B45" s="199" t="s">
        <v>108</v>
      </c>
      <c r="C45" s="199" t="s">
        <v>109</v>
      </c>
      <c r="D45" s="202">
        <v>49.5</v>
      </c>
      <c r="E45" s="54" t="s">
        <v>82</v>
      </c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4">
        <f t="shared" si="0"/>
        <v>0</v>
      </c>
      <c r="AJ45" s="56">
        <f>AI45*D45</f>
        <v>0</v>
      </c>
    </row>
    <row r="46" spans="1:36" ht="28.5" customHeight="1" x14ac:dyDescent="0.15">
      <c r="A46" s="207"/>
      <c r="B46" s="200"/>
      <c r="C46" s="200"/>
      <c r="D46" s="200"/>
      <c r="E46" s="57" t="s">
        <v>83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7">
        <f t="shared" si="0"/>
        <v>0</v>
      </c>
      <c r="AJ46" s="59">
        <f>AI46*D45</f>
        <v>0</v>
      </c>
    </row>
    <row r="47" spans="1:36" ht="28.5" customHeight="1" x14ac:dyDescent="0.15">
      <c r="A47" s="207"/>
      <c r="B47" s="200"/>
      <c r="C47" s="200"/>
      <c r="D47" s="200"/>
      <c r="E47" s="57" t="s">
        <v>84</v>
      </c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7">
        <f t="shared" si="0"/>
        <v>0</v>
      </c>
      <c r="AJ47" s="59">
        <f>AI47*D45</f>
        <v>0</v>
      </c>
    </row>
    <row r="48" spans="1:36" ht="28.5" customHeight="1" x14ac:dyDescent="0.15">
      <c r="A48" s="207"/>
      <c r="B48" s="200"/>
      <c r="C48" s="200"/>
      <c r="D48" s="200"/>
      <c r="E48" s="57" t="s">
        <v>85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7">
        <f t="shared" si="0"/>
        <v>0</v>
      </c>
      <c r="AJ48" s="59">
        <f>AI48*D45</f>
        <v>0</v>
      </c>
    </row>
    <row r="49" spans="1:36" ht="28.5" customHeight="1" x14ac:dyDescent="0.15">
      <c r="A49" s="207"/>
      <c r="B49" s="201"/>
      <c r="C49" s="201"/>
      <c r="D49" s="201"/>
      <c r="E49" s="57" t="s">
        <v>100</v>
      </c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7">
        <f t="shared" si="0"/>
        <v>0</v>
      </c>
      <c r="AJ49" s="59">
        <f>AI49*D45</f>
        <v>0</v>
      </c>
    </row>
    <row r="50" spans="1:36" ht="28.5" customHeight="1" x14ac:dyDescent="0.15">
      <c r="A50" s="207"/>
      <c r="B50" s="212" t="s">
        <v>110</v>
      </c>
      <c r="C50" s="212" t="s">
        <v>111</v>
      </c>
      <c r="D50" s="213">
        <v>49.5</v>
      </c>
      <c r="E50" s="57" t="s">
        <v>82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7">
        <f t="shared" si="0"/>
        <v>0</v>
      </c>
      <c r="AJ50" s="59">
        <f>AI50*D50</f>
        <v>0</v>
      </c>
    </row>
    <row r="51" spans="1:36" ht="28.5" customHeight="1" x14ac:dyDescent="0.15">
      <c r="A51" s="207"/>
      <c r="B51" s="200"/>
      <c r="C51" s="200"/>
      <c r="D51" s="200"/>
      <c r="E51" s="57" t="s">
        <v>83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7">
        <f t="shared" si="0"/>
        <v>0</v>
      </c>
      <c r="AJ51" s="59">
        <f>AI51*D50</f>
        <v>0</v>
      </c>
    </row>
    <row r="52" spans="1:36" ht="28.5" customHeight="1" x14ac:dyDescent="0.15">
      <c r="A52" s="207"/>
      <c r="B52" s="200"/>
      <c r="C52" s="200"/>
      <c r="D52" s="200"/>
      <c r="E52" s="57" t="s">
        <v>84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7">
        <f t="shared" si="0"/>
        <v>0</v>
      </c>
      <c r="AJ52" s="59">
        <f>AI52*D50</f>
        <v>0</v>
      </c>
    </row>
    <row r="53" spans="1:36" ht="28.5" customHeight="1" x14ac:dyDescent="0.15">
      <c r="A53" s="207"/>
      <c r="B53" s="200"/>
      <c r="C53" s="200"/>
      <c r="D53" s="200"/>
      <c r="E53" s="57" t="s">
        <v>85</v>
      </c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7">
        <f t="shared" si="0"/>
        <v>0</v>
      </c>
      <c r="AJ53" s="59">
        <f>AI53*D50</f>
        <v>0</v>
      </c>
    </row>
    <row r="54" spans="1:36" ht="28.5" customHeight="1" x14ac:dyDescent="0.15">
      <c r="A54" s="208"/>
      <c r="B54" s="210"/>
      <c r="C54" s="210"/>
      <c r="D54" s="210"/>
      <c r="E54" s="60" t="s">
        <v>100</v>
      </c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0">
        <f t="shared" si="0"/>
        <v>0</v>
      </c>
      <c r="AJ54" s="62">
        <f>AI54*D50</f>
        <v>0</v>
      </c>
    </row>
    <row r="55" spans="1:36" ht="28.5" customHeight="1" x14ac:dyDescent="0.15">
      <c r="A55" s="206" t="s">
        <v>112</v>
      </c>
      <c r="B55" s="209" t="s">
        <v>113</v>
      </c>
      <c r="C55" s="209" t="s">
        <v>114</v>
      </c>
      <c r="D55" s="211">
        <v>54.5</v>
      </c>
      <c r="E55" s="54" t="s">
        <v>82</v>
      </c>
      <c r="F55" s="55"/>
      <c r="G55" s="55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4">
        <f t="shared" si="0"/>
        <v>0</v>
      </c>
      <c r="AJ55" s="56">
        <f>AI55*D55</f>
        <v>0</v>
      </c>
    </row>
    <row r="56" spans="1:36" ht="28.5" customHeight="1" x14ac:dyDescent="0.15">
      <c r="A56" s="207"/>
      <c r="B56" s="200"/>
      <c r="C56" s="200"/>
      <c r="D56" s="200"/>
      <c r="E56" s="57" t="s">
        <v>83</v>
      </c>
      <c r="F56" s="58"/>
      <c r="G56" s="58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7">
        <f t="shared" si="0"/>
        <v>0</v>
      </c>
      <c r="AJ56" s="59">
        <f>AI56*D55</f>
        <v>0</v>
      </c>
    </row>
    <row r="57" spans="1:36" ht="28.5" customHeight="1" x14ac:dyDescent="0.15">
      <c r="A57" s="207"/>
      <c r="B57" s="200"/>
      <c r="C57" s="200"/>
      <c r="D57" s="200"/>
      <c r="E57" s="57" t="s">
        <v>84</v>
      </c>
      <c r="F57" s="58"/>
      <c r="G57" s="58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7">
        <f t="shared" si="0"/>
        <v>0</v>
      </c>
      <c r="AJ57" s="59">
        <f>AI57*D55</f>
        <v>0</v>
      </c>
    </row>
    <row r="58" spans="1:36" ht="28.5" customHeight="1" x14ac:dyDescent="0.15">
      <c r="A58" s="208"/>
      <c r="B58" s="210"/>
      <c r="C58" s="210"/>
      <c r="D58" s="210"/>
      <c r="E58" s="60" t="s">
        <v>85</v>
      </c>
      <c r="F58" s="61"/>
      <c r="G58" s="61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0">
        <f t="shared" si="0"/>
        <v>0</v>
      </c>
      <c r="AJ58" s="62">
        <f>AI58*D55</f>
        <v>0</v>
      </c>
    </row>
    <row r="59" spans="1:36" ht="28.5" customHeight="1" x14ac:dyDescent="0.15">
      <c r="A59" s="215" t="s">
        <v>115</v>
      </c>
      <c r="B59" s="214" t="s">
        <v>116</v>
      </c>
      <c r="C59" s="214" t="s">
        <v>117</v>
      </c>
      <c r="D59" s="216">
        <v>54.5</v>
      </c>
      <c r="E59" s="54" t="s">
        <v>83</v>
      </c>
      <c r="F59" s="55"/>
      <c r="G59" s="55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4">
        <f t="shared" si="0"/>
        <v>0</v>
      </c>
      <c r="AJ59" s="56">
        <f>AI59*D59</f>
        <v>0</v>
      </c>
    </row>
    <row r="60" spans="1:36" ht="28.5" customHeight="1" x14ac:dyDescent="0.15">
      <c r="A60" s="208"/>
      <c r="B60" s="210"/>
      <c r="C60" s="210"/>
      <c r="D60" s="210"/>
      <c r="E60" s="60" t="s">
        <v>84</v>
      </c>
      <c r="F60" s="61"/>
      <c r="G60" s="61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0">
        <f t="shared" si="0"/>
        <v>0</v>
      </c>
      <c r="AJ60" s="62">
        <f>AI60*D59</f>
        <v>0</v>
      </c>
    </row>
    <row r="61" spans="1:36" ht="28.5" customHeight="1" x14ac:dyDescent="0.15">
      <c r="A61" s="206" t="s">
        <v>118</v>
      </c>
      <c r="B61" s="199" t="s">
        <v>119</v>
      </c>
      <c r="C61" s="199" t="s">
        <v>120</v>
      </c>
      <c r="D61" s="202">
        <v>49.5</v>
      </c>
      <c r="E61" s="54" t="s">
        <v>82</v>
      </c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4">
        <f t="shared" si="0"/>
        <v>0</v>
      </c>
      <c r="AJ61" s="56">
        <f>AI61*D61</f>
        <v>0</v>
      </c>
    </row>
    <row r="62" spans="1:36" ht="28.5" customHeight="1" x14ac:dyDescent="0.15">
      <c r="A62" s="207"/>
      <c r="B62" s="200"/>
      <c r="C62" s="200"/>
      <c r="D62" s="200"/>
      <c r="E62" s="57" t="s">
        <v>83</v>
      </c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7">
        <f t="shared" si="0"/>
        <v>0</v>
      </c>
      <c r="AJ62" s="59">
        <f>AI62*D61</f>
        <v>0</v>
      </c>
    </row>
    <row r="63" spans="1:36" ht="28.5" customHeight="1" x14ac:dyDescent="0.15">
      <c r="A63" s="207"/>
      <c r="B63" s="200"/>
      <c r="C63" s="200"/>
      <c r="D63" s="200"/>
      <c r="E63" s="57" t="s">
        <v>84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7">
        <f t="shared" si="0"/>
        <v>0</v>
      </c>
      <c r="AJ63" s="59">
        <f>AI63*D61</f>
        <v>0</v>
      </c>
    </row>
    <row r="64" spans="1:36" ht="28.5" customHeight="1" x14ac:dyDescent="0.15">
      <c r="A64" s="207"/>
      <c r="B64" s="200"/>
      <c r="C64" s="200"/>
      <c r="D64" s="200"/>
      <c r="E64" s="57" t="s">
        <v>85</v>
      </c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7">
        <f t="shared" si="0"/>
        <v>0</v>
      </c>
      <c r="AJ64" s="59">
        <f>AI64*D61</f>
        <v>0</v>
      </c>
    </row>
    <row r="65" spans="1:36" ht="28.5" customHeight="1" x14ac:dyDescent="0.15">
      <c r="A65" s="208"/>
      <c r="B65" s="210"/>
      <c r="C65" s="210"/>
      <c r="D65" s="210"/>
      <c r="E65" s="60" t="s">
        <v>100</v>
      </c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0">
        <f t="shared" si="0"/>
        <v>0</v>
      </c>
      <c r="AJ65" s="62">
        <f>AI65*D61</f>
        <v>0</v>
      </c>
    </row>
    <row r="66" spans="1:36" ht="28.5" customHeight="1" x14ac:dyDescent="0.15">
      <c r="A66" s="206" t="s">
        <v>121</v>
      </c>
      <c r="B66" s="209" t="s">
        <v>122</v>
      </c>
      <c r="C66" s="209" t="s">
        <v>123</v>
      </c>
      <c r="D66" s="211">
        <v>39.5</v>
      </c>
      <c r="E66" s="54" t="s">
        <v>82</v>
      </c>
      <c r="F66" s="55"/>
      <c r="G66" s="55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4">
        <f t="shared" si="0"/>
        <v>0</v>
      </c>
      <c r="AJ66" s="56">
        <f>AI66*D66</f>
        <v>0</v>
      </c>
    </row>
    <row r="67" spans="1:36" ht="28.5" customHeight="1" x14ac:dyDescent="0.15">
      <c r="A67" s="207"/>
      <c r="B67" s="200"/>
      <c r="C67" s="200"/>
      <c r="D67" s="200"/>
      <c r="E67" s="57" t="s">
        <v>83</v>
      </c>
      <c r="F67" s="58"/>
      <c r="G67" s="58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7">
        <f t="shared" si="0"/>
        <v>0</v>
      </c>
      <c r="AJ67" s="59">
        <f>AI67*D66</f>
        <v>0</v>
      </c>
    </row>
    <row r="68" spans="1:36" ht="28.5" customHeight="1" x14ac:dyDescent="0.15">
      <c r="A68" s="207"/>
      <c r="B68" s="200"/>
      <c r="C68" s="200"/>
      <c r="D68" s="200"/>
      <c r="E68" s="57" t="s">
        <v>84</v>
      </c>
      <c r="F68" s="58"/>
      <c r="G68" s="58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7">
        <f t="shared" si="0"/>
        <v>0</v>
      </c>
      <c r="AJ68" s="59">
        <f>AI68*D66</f>
        <v>0</v>
      </c>
    </row>
    <row r="69" spans="1:36" ht="28.5" customHeight="1" x14ac:dyDescent="0.15">
      <c r="A69" s="207"/>
      <c r="B69" s="201"/>
      <c r="C69" s="201"/>
      <c r="D69" s="201"/>
      <c r="E69" s="57" t="s">
        <v>85</v>
      </c>
      <c r="F69" s="58"/>
      <c r="G69" s="58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7">
        <f t="shared" si="0"/>
        <v>0</v>
      </c>
      <c r="AJ69" s="59">
        <f>AI69*D66</f>
        <v>0</v>
      </c>
    </row>
    <row r="70" spans="1:36" ht="28.5" customHeight="1" x14ac:dyDescent="0.15">
      <c r="A70" s="207"/>
      <c r="B70" s="203" t="s">
        <v>124</v>
      </c>
      <c r="C70" s="203" t="s">
        <v>125</v>
      </c>
      <c r="D70" s="204">
        <v>39.5</v>
      </c>
      <c r="E70" s="57" t="s">
        <v>82</v>
      </c>
      <c r="F70" s="58"/>
      <c r="G70" s="58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7">
        <f t="shared" si="0"/>
        <v>0</v>
      </c>
      <c r="AJ70" s="59">
        <f>AI70*D70</f>
        <v>0</v>
      </c>
    </row>
    <row r="71" spans="1:36" ht="28.5" customHeight="1" x14ac:dyDescent="0.15">
      <c r="A71" s="207"/>
      <c r="B71" s="200"/>
      <c r="C71" s="200"/>
      <c r="D71" s="200"/>
      <c r="E71" s="57" t="s">
        <v>83</v>
      </c>
      <c r="F71" s="58"/>
      <c r="G71" s="58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7">
        <f t="shared" si="0"/>
        <v>0</v>
      </c>
      <c r="AJ71" s="59">
        <f>AI71*D70</f>
        <v>0</v>
      </c>
    </row>
    <row r="72" spans="1:36" ht="28.5" customHeight="1" x14ac:dyDescent="0.15">
      <c r="A72" s="207"/>
      <c r="B72" s="200"/>
      <c r="C72" s="200"/>
      <c r="D72" s="200"/>
      <c r="E72" s="57" t="s">
        <v>84</v>
      </c>
      <c r="F72" s="58"/>
      <c r="G72" s="58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7">
        <f t="shared" si="0"/>
        <v>0</v>
      </c>
      <c r="AJ72" s="59">
        <f>AI72*D70</f>
        <v>0</v>
      </c>
    </row>
    <row r="73" spans="1:36" ht="28.5" customHeight="1" x14ac:dyDescent="0.15">
      <c r="A73" s="207"/>
      <c r="B73" s="201"/>
      <c r="C73" s="201"/>
      <c r="D73" s="201"/>
      <c r="E73" s="57" t="s">
        <v>85</v>
      </c>
      <c r="F73" s="58"/>
      <c r="G73" s="58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7">
        <f t="shared" si="0"/>
        <v>0</v>
      </c>
      <c r="AJ73" s="59">
        <f>AI73*D70</f>
        <v>0</v>
      </c>
    </row>
    <row r="74" spans="1:36" ht="28.5" customHeight="1" x14ac:dyDescent="0.15">
      <c r="A74" s="207"/>
      <c r="B74" s="203" t="s">
        <v>126</v>
      </c>
      <c r="C74" s="203" t="s">
        <v>127</v>
      </c>
      <c r="D74" s="204">
        <v>39.5</v>
      </c>
      <c r="E74" s="57" t="s">
        <v>82</v>
      </c>
      <c r="F74" s="58"/>
      <c r="G74" s="58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7">
        <f t="shared" si="0"/>
        <v>0</v>
      </c>
      <c r="AJ74" s="59">
        <f>AI74*D74</f>
        <v>0</v>
      </c>
    </row>
    <row r="75" spans="1:36" ht="28.5" customHeight="1" x14ac:dyDescent="0.15">
      <c r="A75" s="207"/>
      <c r="B75" s="200"/>
      <c r="C75" s="200"/>
      <c r="D75" s="200"/>
      <c r="E75" s="57" t="s">
        <v>83</v>
      </c>
      <c r="F75" s="58"/>
      <c r="G75" s="58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7">
        <f t="shared" si="0"/>
        <v>0</v>
      </c>
      <c r="AJ75" s="59">
        <f>AI75*D74</f>
        <v>0</v>
      </c>
    </row>
    <row r="76" spans="1:36" ht="28.5" customHeight="1" x14ac:dyDescent="0.15">
      <c r="A76" s="207"/>
      <c r="B76" s="200"/>
      <c r="C76" s="200"/>
      <c r="D76" s="200"/>
      <c r="E76" s="57" t="s">
        <v>84</v>
      </c>
      <c r="F76" s="58"/>
      <c r="G76" s="58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7">
        <f t="shared" si="0"/>
        <v>0</v>
      </c>
      <c r="AJ76" s="59">
        <f>AI76*D74</f>
        <v>0</v>
      </c>
    </row>
    <row r="77" spans="1:36" ht="28.5" customHeight="1" x14ac:dyDescent="0.15">
      <c r="A77" s="207"/>
      <c r="B77" s="201"/>
      <c r="C77" s="201"/>
      <c r="D77" s="201"/>
      <c r="E77" s="57" t="s">
        <v>85</v>
      </c>
      <c r="F77" s="58"/>
      <c r="G77" s="58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7">
        <f t="shared" si="0"/>
        <v>0</v>
      </c>
      <c r="AJ77" s="59">
        <f>AI77*D74</f>
        <v>0</v>
      </c>
    </row>
    <row r="78" spans="1:36" ht="28.5" customHeight="1" x14ac:dyDescent="0.15">
      <c r="A78" s="207"/>
      <c r="B78" s="203" t="s">
        <v>128</v>
      </c>
      <c r="C78" s="203" t="s">
        <v>129</v>
      </c>
      <c r="D78" s="204">
        <v>39.5</v>
      </c>
      <c r="E78" s="57" t="s">
        <v>82</v>
      </c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7">
        <f t="shared" si="0"/>
        <v>0</v>
      </c>
      <c r="AJ78" s="59">
        <f>AI78*D78</f>
        <v>0</v>
      </c>
    </row>
    <row r="79" spans="1:36" ht="28.5" customHeight="1" x14ac:dyDescent="0.15">
      <c r="A79" s="207"/>
      <c r="B79" s="200"/>
      <c r="C79" s="200"/>
      <c r="D79" s="200"/>
      <c r="E79" s="57" t="s">
        <v>83</v>
      </c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7">
        <f t="shared" si="0"/>
        <v>0</v>
      </c>
      <c r="AJ79" s="59">
        <f>AI79*D78</f>
        <v>0</v>
      </c>
    </row>
    <row r="80" spans="1:36" ht="28.5" customHeight="1" x14ac:dyDescent="0.15">
      <c r="A80" s="207"/>
      <c r="B80" s="200"/>
      <c r="C80" s="200"/>
      <c r="D80" s="200"/>
      <c r="E80" s="57" t="s">
        <v>84</v>
      </c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7">
        <f t="shared" si="0"/>
        <v>0</v>
      </c>
      <c r="AJ80" s="59">
        <f>AI80*D78</f>
        <v>0</v>
      </c>
    </row>
    <row r="81" spans="1:36" ht="28.5" customHeight="1" x14ac:dyDescent="0.15">
      <c r="A81" s="208"/>
      <c r="B81" s="210"/>
      <c r="C81" s="210"/>
      <c r="D81" s="210"/>
      <c r="E81" s="60" t="s">
        <v>85</v>
      </c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0">
        <f t="shared" si="0"/>
        <v>0</v>
      </c>
      <c r="AJ81" s="62">
        <f>AI81*D78</f>
        <v>0</v>
      </c>
    </row>
    <row r="82" spans="1:36" ht="28.5" customHeight="1" x14ac:dyDescent="0.15">
      <c r="A82" s="206" t="s">
        <v>130</v>
      </c>
      <c r="B82" s="209" t="s">
        <v>131</v>
      </c>
      <c r="C82" s="209" t="s">
        <v>132</v>
      </c>
      <c r="D82" s="211">
        <v>39.5</v>
      </c>
      <c r="E82" s="54" t="s">
        <v>82</v>
      </c>
      <c r="F82" s="55"/>
      <c r="G82" s="55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4">
        <f t="shared" si="0"/>
        <v>0</v>
      </c>
      <c r="AJ82" s="56">
        <f>AI82*D82</f>
        <v>0</v>
      </c>
    </row>
    <row r="83" spans="1:36" ht="28.5" customHeight="1" x14ac:dyDescent="0.15">
      <c r="A83" s="207"/>
      <c r="B83" s="200"/>
      <c r="C83" s="200"/>
      <c r="D83" s="200"/>
      <c r="E83" s="57" t="s">
        <v>83</v>
      </c>
      <c r="F83" s="58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7">
        <f t="shared" si="0"/>
        <v>0</v>
      </c>
      <c r="AJ83" s="59">
        <f>AI83*D82</f>
        <v>0</v>
      </c>
    </row>
    <row r="84" spans="1:36" ht="28.5" customHeight="1" x14ac:dyDescent="0.15">
      <c r="A84" s="207"/>
      <c r="B84" s="200"/>
      <c r="C84" s="200"/>
      <c r="D84" s="200"/>
      <c r="E84" s="57" t="s">
        <v>84</v>
      </c>
      <c r="F84" s="58"/>
      <c r="G84" s="58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7">
        <f t="shared" si="0"/>
        <v>0</v>
      </c>
      <c r="AJ84" s="59">
        <f>AI84*D82</f>
        <v>0</v>
      </c>
    </row>
    <row r="85" spans="1:36" ht="28.5" customHeight="1" x14ac:dyDescent="0.15">
      <c r="A85" s="207"/>
      <c r="B85" s="201"/>
      <c r="C85" s="201"/>
      <c r="D85" s="201"/>
      <c r="E85" s="57" t="s">
        <v>85</v>
      </c>
      <c r="F85" s="58"/>
      <c r="G85" s="58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7">
        <f t="shared" si="0"/>
        <v>0</v>
      </c>
      <c r="AJ85" s="59">
        <f>AI85*D82</f>
        <v>0</v>
      </c>
    </row>
    <row r="86" spans="1:36" ht="28.5" customHeight="1" x14ac:dyDescent="0.15">
      <c r="A86" s="207"/>
      <c r="B86" s="203" t="s">
        <v>133</v>
      </c>
      <c r="C86" s="203" t="s">
        <v>134</v>
      </c>
      <c r="D86" s="204">
        <v>39.5</v>
      </c>
      <c r="E86" s="57" t="s">
        <v>82</v>
      </c>
      <c r="F86" s="58"/>
      <c r="G86" s="58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7">
        <f t="shared" si="0"/>
        <v>0</v>
      </c>
      <c r="AJ86" s="59">
        <f>AI86*D86</f>
        <v>0</v>
      </c>
    </row>
    <row r="87" spans="1:36" ht="28.5" customHeight="1" x14ac:dyDescent="0.15">
      <c r="A87" s="207"/>
      <c r="B87" s="200"/>
      <c r="C87" s="200"/>
      <c r="D87" s="200"/>
      <c r="E87" s="57" t="s">
        <v>83</v>
      </c>
      <c r="F87" s="58"/>
      <c r="G87" s="58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7">
        <f t="shared" si="0"/>
        <v>0</v>
      </c>
      <c r="AJ87" s="59">
        <f>AI87*D86</f>
        <v>0</v>
      </c>
    </row>
    <row r="88" spans="1:36" ht="28.5" customHeight="1" x14ac:dyDescent="0.15">
      <c r="A88" s="207"/>
      <c r="B88" s="200"/>
      <c r="C88" s="200"/>
      <c r="D88" s="200"/>
      <c r="E88" s="57" t="s">
        <v>84</v>
      </c>
      <c r="F88" s="58"/>
      <c r="G88" s="58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7">
        <f t="shared" si="0"/>
        <v>0</v>
      </c>
      <c r="AJ88" s="59">
        <f>AI88*D86</f>
        <v>0</v>
      </c>
    </row>
    <row r="89" spans="1:36" ht="28.5" customHeight="1" x14ac:dyDescent="0.15">
      <c r="A89" s="208"/>
      <c r="B89" s="210"/>
      <c r="C89" s="210"/>
      <c r="D89" s="210"/>
      <c r="E89" s="60" t="s">
        <v>85</v>
      </c>
      <c r="F89" s="61"/>
      <c r="G89" s="61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0">
        <f t="shared" si="0"/>
        <v>0</v>
      </c>
      <c r="AJ89" s="62">
        <f>AI89*D86</f>
        <v>0</v>
      </c>
    </row>
    <row r="90" spans="1:36" ht="28.5" customHeight="1" x14ac:dyDescent="0.15">
      <c r="A90" s="206" t="s">
        <v>135</v>
      </c>
      <c r="B90" s="209" t="s">
        <v>136</v>
      </c>
      <c r="C90" s="209" t="s">
        <v>137</v>
      </c>
      <c r="D90" s="211">
        <v>49.5</v>
      </c>
      <c r="E90" s="54" t="s">
        <v>82</v>
      </c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4">
        <f t="shared" si="0"/>
        <v>0</v>
      </c>
      <c r="AJ90" s="56">
        <f>AI90*D90</f>
        <v>0</v>
      </c>
    </row>
    <row r="91" spans="1:36" ht="28.5" customHeight="1" x14ac:dyDescent="0.15">
      <c r="A91" s="207"/>
      <c r="B91" s="200"/>
      <c r="C91" s="200"/>
      <c r="D91" s="200"/>
      <c r="E91" s="57" t="s">
        <v>83</v>
      </c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7">
        <f t="shared" si="0"/>
        <v>0</v>
      </c>
      <c r="AJ91" s="59">
        <f>AI91*D90</f>
        <v>0</v>
      </c>
    </row>
    <row r="92" spans="1:36" ht="28.5" customHeight="1" x14ac:dyDescent="0.15">
      <c r="A92" s="207"/>
      <c r="B92" s="200"/>
      <c r="C92" s="200"/>
      <c r="D92" s="200"/>
      <c r="E92" s="57" t="s">
        <v>84</v>
      </c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7">
        <f t="shared" si="0"/>
        <v>0</v>
      </c>
      <c r="AJ92" s="59">
        <f>AI92*D90</f>
        <v>0</v>
      </c>
    </row>
    <row r="93" spans="1:36" ht="28.5" customHeight="1" x14ac:dyDescent="0.15">
      <c r="A93" s="207"/>
      <c r="B93" s="200"/>
      <c r="C93" s="200"/>
      <c r="D93" s="200"/>
      <c r="E93" s="57" t="s">
        <v>85</v>
      </c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7">
        <f t="shared" si="0"/>
        <v>0</v>
      </c>
      <c r="AJ93" s="59">
        <f>AI93*D90</f>
        <v>0</v>
      </c>
    </row>
    <row r="94" spans="1:36" ht="28.5" customHeight="1" x14ac:dyDescent="0.15">
      <c r="A94" s="207"/>
      <c r="B94" s="201"/>
      <c r="C94" s="201"/>
      <c r="D94" s="201"/>
      <c r="E94" s="57" t="s">
        <v>100</v>
      </c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7">
        <f t="shared" si="0"/>
        <v>0</v>
      </c>
      <c r="AJ94" s="59">
        <f>AI94*D90</f>
        <v>0</v>
      </c>
    </row>
    <row r="95" spans="1:36" ht="28.5" customHeight="1" x14ac:dyDescent="0.15">
      <c r="A95" s="207"/>
      <c r="B95" s="203" t="s">
        <v>113</v>
      </c>
      <c r="C95" s="203" t="s">
        <v>138</v>
      </c>
      <c r="D95" s="204">
        <v>54.5</v>
      </c>
      <c r="E95" s="57" t="s">
        <v>82</v>
      </c>
      <c r="F95" s="58"/>
      <c r="G95" s="58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7">
        <f t="shared" si="0"/>
        <v>0</v>
      </c>
      <c r="AJ95" s="59">
        <f>AI95*D95</f>
        <v>0</v>
      </c>
    </row>
    <row r="96" spans="1:36" ht="28.5" customHeight="1" x14ac:dyDescent="0.15">
      <c r="A96" s="207"/>
      <c r="B96" s="200"/>
      <c r="C96" s="200"/>
      <c r="D96" s="200"/>
      <c r="E96" s="57" t="s">
        <v>83</v>
      </c>
      <c r="F96" s="58"/>
      <c r="G96" s="58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7">
        <f t="shared" si="0"/>
        <v>0</v>
      </c>
      <c r="AJ96" s="59">
        <f>AI96*D95</f>
        <v>0</v>
      </c>
    </row>
    <row r="97" spans="1:36" ht="28.5" customHeight="1" x14ac:dyDescent="0.15">
      <c r="A97" s="207"/>
      <c r="B97" s="200"/>
      <c r="C97" s="200"/>
      <c r="D97" s="200"/>
      <c r="E97" s="57" t="s">
        <v>84</v>
      </c>
      <c r="F97" s="58"/>
      <c r="G97" s="58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7">
        <f t="shared" si="0"/>
        <v>0</v>
      </c>
      <c r="AJ97" s="59">
        <f>AI97*D95</f>
        <v>0</v>
      </c>
    </row>
    <row r="98" spans="1:36" ht="28.5" customHeight="1" x14ac:dyDescent="0.15">
      <c r="A98" s="207"/>
      <c r="B98" s="200"/>
      <c r="C98" s="200"/>
      <c r="D98" s="200"/>
      <c r="E98" s="57" t="s">
        <v>85</v>
      </c>
      <c r="F98" s="58"/>
      <c r="G98" s="58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7">
        <f t="shared" si="0"/>
        <v>0</v>
      </c>
      <c r="AJ98" s="59">
        <f>AI98*D95</f>
        <v>0</v>
      </c>
    </row>
    <row r="99" spans="1:36" ht="28.5" customHeight="1" x14ac:dyDescent="0.15">
      <c r="A99" s="208"/>
      <c r="B99" s="210"/>
      <c r="C99" s="210"/>
      <c r="D99" s="210"/>
      <c r="E99" s="60" t="s">
        <v>100</v>
      </c>
      <c r="F99" s="61"/>
      <c r="G99" s="61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0">
        <f t="shared" si="0"/>
        <v>0</v>
      </c>
      <c r="AJ99" s="62">
        <f>AI99*D95</f>
        <v>0</v>
      </c>
    </row>
    <row r="100" spans="1:36" ht="28.5" customHeight="1" x14ac:dyDescent="0.15">
      <c r="A100" s="215" t="s">
        <v>139</v>
      </c>
      <c r="B100" s="214" t="s">
        <v>140</v>
      </c>
      <c r="C100" s="214" t="s">
        <v>141</v>
      </c>
      <c r="D100" s="216">
        <v>54.5</v>
      </c>
      <c r="E100" s="54" t="s">
        <v>83</v>
      </c>
      <c r="F100" s="55"/>
      <c r="G100" s="55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4">
        <f t="shared" si="0"/>
        <v>0</v>
      </c>
      <c r="AJ100" s="56">
        <f>AI100*D100</f>
        <v>0</v>
      </c>
    </row>
    <row r="101" spans="1:36" ht="28.5" customHeight="1" x14ac:dyDescent="0.15">
      <c r="A101" s="207"/>
      <c r="B101" s="201"/>
      <c r="C101" s="201"/>
      <c r="D101" s="201"/>
      <c r="E101" s="57" t="s">
        <v>84</v>
      </c>
      <c r="F101" s="58"/>
      <c r="G101" s="58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7">
        <f t="shared" si="0"/>
        <v>0</v>
      </c>
      <c r="AJ101" s="59">
        <f>AI101*D100</f>
        <v>0</v>
      </c>
    </row>
    <row r="102" spans="1:36" ht="28.5" customHeight="1" x14ac:dyDescent="0.15">
      <c r="A102" s="207"/>
      <c r="B102" s="203" t="s">
        <v>142</v>
      </c>
      <c r="C102" s="203" t="s">
        <v>143</v>
      </c>
      <c r="D102" s="204">
        <v>54.5</v>
      </c>
      <c r="E102" s="57" t="s">
        <v>83</v>
      </c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7">
        <f t="shared" si="0"/>
        <v>0</v>
      </c>
      <c r="AJ102" s="59">
        <f>AI102*D102</f>
        <v>0</v>
      </c>
    </row>
    <row r="103" spans="1:36" ht="28.5" customHeight="1" x14ac:dyDescent="0.15">
      <c r="A103" s="208"/>
      <c r="B103" s="210"/>
      <c r="C103" s="210"/>
      <c r="D103" s="210"/>
      <c r="E103" s="60" t="s">
        <v>84</v>
      </c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0">
        <f t="shared" si="0"/>
        <v>0</v>
      </c>
      <c r="AJ103" s="62">
        <f>AI103*D102</f>
        <v>0</v>
      </c>
    </row>
    <row r="104" spans="1:36" ht="28.5" customHeight="1" x14ac:dyDescent="0.15">
      <c r="A104" s="206" t="s">
        <v>144</v>
      </c>
      <c r="B104" s="209" t="s">
        <v>145</v>
      </c>
      <c r="C104" s="209" t="s">
        <v>146</v>
      </c>
      <c r="D104" s="211">
        <v>54.5</v>
      </c>
      <c r="E104" s="54" t="s">
        <v>82</v>
      </c>
      <c r="F104" s="55"/>
      <c r="G104" s="55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4">
        <f t="shared" si="0"/>
        <v>0</v>
      </c>
      <c r="AJ104" s="56">
        <f>AI104*D104</f>
        <v>0</v>
      </c>
    </row>
    <row r="105" spans="1:36" ht="28.5" customHeight="1" x14ac:dyDescent="0.15">
      <c r="A105" s="207"/>
      <c r="B105" s="200"/>
      <c r="C105" s="200"/>
      <c r="D105" s="200"/>
      <c r="E105" s="57" t="s">
        <v>83</v>
      </c>
      <c r="F105" s="58"/>
      <c r="G105" s="58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7">
        <f t="shared" si="0"/>
        <v>0</v>
      </c>
      <c r="AJ105" s="59">
        <f>AI105*D104</f>
        <v>0</v>
      </c>
    </row>
    <row r="106" spans="1:36" ht="28.5" customHeight="1" x14ac:dyDescent="0.15">
      <c r="A106" s="207"/>
      <c r="B106" s="200"/>
      <c r="C106" s="200"/>
      <c r="D106" s="200"/>
      <c r="E106" s="57" t="s">
        <v>84</v>
      </c>
      <c r="F106" s="58"/>
      <c r="G106" s="58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7">
        <f t="shared" si="0"/>
        <v>0</v>
      </c>
      <c r="AJ106" s="59">
        <f>AI106*D104</f>
        <v>0</v>
      </c>
    </row>
    <row r="107" spans="1:36" ht="28.5" customHeight="1" x14ac:dyDescent="0.15">
      <c r="A107" s="208"/>
      <c r="B107" s="210"/>
      <c r="C107" s="210"/>
      <c r="D107" s="210"/>
      <c r="E107" s="60" t="s">
        <v>85</v>
      </c>
      <c r="F107" s="61"/>
      <c r="G107" s="61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0">
        <f t="shared" si="0"/>
        <v>0</v>
      </c>
      <c r="AJ107" s="62">
        <f>AI107*D104</f>
        <v>0</v>
      </c>
    </row>
    <row r="108" spans="1:36" ht="28.5" customHeight="1" x14ac:dyDescent="0.15">
      <c r="A108" s="206" t="s">
        <v>147</v>
      </c>
      <c r="B108" s="209" t="s">
        <v>148</v>
      </c>
      <c r="C108" s="209" t="s">
        <v>149</v>
      </c>
      <c r="D108" s="211">
        <v>59.5</v>
      </c>
      <c r="E108" s="54" t="s">
        <v>82</v>
      </c>
      <c r="F108" s="55"/>
      <c r="G108" s="55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4">
        <f t="shared" si="0"/>
        <v>0</v>
      </c>
      <c r="AJ108" s="56">
        <f>AI108*D108</f>
        <v>0</v>
      </c>
    </row>
    <row r="109" spans="1:36" ht="28.5" customHeight="1" x14ac:dyDescent="0.15">
      <c r="A109" s="207"/>
      <c r="B109" s="200"/>
      <c r="C109" s="200"/>
      <c r="D109" s="200"/>
      <c r="E109" s="57" t="s">
        <v>83</v>
      </c>
      <c r="F109" s="58"/>
      <c r="G109" s="58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7">
        <f t="shared" si="0"/>
        <v>0</v>
      </c>
      <c r="AJ109" s="59">
        <f>AI109*D108</f>
        <v>0</v>
      </c>
    </row>
    <row r="110" spans="1:36" ht="28.5" customHeight="1" x14ac:dyDescent="0.15">
      <c r="A110" s="207"/>
      <c r="B110" s="200"/>
      <c r="C110" s="200"/>
      <c r="D110" s="200"/>
      <c r="E110" s="57" t="s">
        <v>84</v>
      </c>
      <c r="F110" s="58"/>
      <c r="G110" s="58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7">
        <f t="shared" si="0"/>
        <v>0</v>
      </c>
      <c r="AJ110" s="59">
        <f>AI110*D108</f>
        <v>0</v>
      </c>
    </row>
    <row r="111" spans="1:36" ht="28.5" customHeight="1" x14ac:dyDescent="0.15">
      <c r="A111" s="207"/>
      <c r="B111" s="201"/>
      <c r="C111" s="201"/>
      <c r="D111" s="201"/>
      <c r="E111" s="57" t="s">
        <v>85</v>
      </c>
      <c r="F111" s="58"/>
      <c r="G111" s="58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7">
        <f t="shared" si="0"/>
        <v>0</v>
      </c>
      <c r="AJ111" s="59">
        <f>AI111*D108</f>
        <v>0</v>
      </c>
    </row>
    <row r="112" spans="1:36" ht="28.5" customHeight="1" x14ac:dyDescent="0.15">
      <c r="A112" s="207"/>
      <c r="B112" s="203" t="s">
        <v>150</v>
      </c>
      <c r="C112" s="203" t="s">
        <v>151</v>
      </c>
      <c r="D112" s="204">
        <v>59.5</v>
      </c>
      <c r="E112" s="57" t="s">
        <v>82</v>
      </c>
      <c r="F112" s="58"/>
      <c r="G112" s="58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7">
        <f t="shared" si="0"/>
        <v>0</v>
      </c>
      <c r="AJ112" s="59">
        <f>AI112*D112</f>
        <v>0</v>
      </c>
    </row>
    <row r="113" spans="1:36" ht="28.5" customHeight="1" x14ac:dyDescent="0.15">
      <c r="A113" s="207"/>
      <c r="B113" s="200"/>
      <c r="C113" s="200"/>
      <c r="D113" s="200"/>
      <c r="E113" s="57" t="s">
        <v>83</v>
      </c>
      <c r="F113" s="58"/>
      <c r="G113" s="58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7">
        <f t="shared" si="0"/>
        <v>0</v>
      </c>
      <c r="AJ113" s="59">
        <f>AI113*D112</f>
        <v>0</v>
      </c>
    </row>
    <row r="114" spans="1:36" ht="28.5" customHeight="1" x14ac:dyDescent="0.15">
      <c r="A114" s="207"/>
      <c r="B114" s="200"/>
      <c r="C114" s="200"/>
      <c r="D114" s="200"/>
      <c r="E114" s="57" t="s">
        <v>84</v>
      </c>
      <c r="F114" s="58"/>
      <c r="G114" s="58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7">
        <f t="shared" si="0"/>
        <v>0</v>
      </c>
      <c r="AJ114" s="59">
        <f>AI114*D112</f>
        <v>0</v>
      </c>
    </row>
    <row r="115" spans="1:36" ht="28.5" customHeight="1" x14ac:dyDescent="0.15">
      <c r="A115" s="208"/>
      <c r="B115" s="210"/>
      <c r="C115" s="210"/>
      <c r="D115" s="210"/>
      <c r="E115" s="60" t="s">
        <v>85</v>
      </c>
      <c r="F115" s="61"/>
      <c r="G115" s="61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0">
        <f t="shared" si="0"/>
        <v>0</v>
      </c>
      <c r="AJ115" s="62">
        <f>AI115*D112</f>
        <v>0</v>
      </c>
    </row>
    <row r="116" spans="1:36" ht="28.5" customHeight="1" x14ac:dyDescent="0.15">
      <c r="A116" s="206" t="s">
        <v>152</v>
      </c>
      <c r="B116" s="209" t="s">
        <v>153</v>
      </c>
      <c r="C116" s="209" t="s">
        <v>154</v>
      </c>
      <c r="D116" s="211">
        <v>49.5</v>
      </c>
      <c r="E116" s="54" t="s">
        <v>155</v>
      </c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4"/>
      <c r="AC116" s="54"/>
      <c r="AD116" s="54"/>
      <c r="AE116" s="54"/>
      <c r="AF116" s="54"/>
      <c r="AG116" s="54"/>
      <c r="AH116" s="54"/>
      <c r="AI116" s="54">
        <f t="shared" si="0"/>
        <v>0</v>
      </c>
      <c r="AJ116" s="56">
        <f>AI116*D116</f>
        <v>0</v>
      </c>
    </row>
    <row r="117" spans="1:36" ht="28.5" customHeight="1" x14ac:dyDescent="0.15">
      <c r="A117" s="207"/>
      <c r="B117" s="200"/>
      <c r="C117" s="200"/>
      <c r="D117" s="200"/>
      <c r="E117" s="57" t="s">
        <v>156</v>
      </c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7"/>
      <c r="AC117" s="57"/>
      <c r="AD117" s="57"/>
      <c r="AE117" s="57"/>
      <c r="AF117" s="57"/>
      <c r="AG117" s="57"/>
      <c r="AH117" s="57"/>
      <c r="AI117" s="57">
        <f t="shared" si="0"/>
        <v>0</v>
      </c>
      <c r="AJ117" s="59">
        <f>AI117*D116</f>
        <v>0</v>
      </c>
    </row>
    <row r="118" spans="1:36" ht="28.5" customHeight="1" x14ac:dyDescent="0.15">
      <c r="A118" s="207"/>
      <c r="B118" s="201"/>
      <c r="C118" s="201"/>
      <c r="D118" s="201"/>
      <c r="E118" s="57" t="s">
        <v>157</v>
      </c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7"/>
      <c r="AC118" s="57"/>
      <c r="AD118" s="57"/>
      <c r="AE118" s="57"/>
      <c r="AF118" s="57"/>
      <c r="AG118" s="57"/>
      <c r="AH118" s="57"/>
      <c r="AI118" s="57">
        <f t="shared" si="0"/>
        <v>0</v>
      </c>
      <c r="AJ118" s="59">
        <f>AI118*D116</f>
        <v>0</v>
      </c>
    </row>
    <row r="119" spans="1:36" ht="28.5" customHeight="1" x14ac:dyDescent="0.15">
      <c r="A119" s="207"/>
      <c r="B119" s="212" t="s">
        <v>158</v>
      </c>
      <c r="C119" s="212" t="s">
        <v>159</v>
      </c>
      <c r="D119" s="213">
        <v>49.5</v>
      </c>
      <c r="E119" s="57" t="s">
        <v>155</v>
      </c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7"/>
      <c r="AC119" s="57"/>
      <c r="AD119" s="57"/>
      <c r="AE119" s="57"/>
      <c r="AF119" s="57"/>
      <c r="AG119" s="57"/>
      <c r="AH119" s="57"/>
      <c r="AI119" s="57">
        <f t="shared" si="0"/>
        <v>0</v>
      </c>
      <c r="AJ119" s="59">
        <f>AI119*D119</f>
        <v>0</v>
      </c>
    </row>
    <row r="120" spans="1:36" ht="28.5" customHeight="1" x14ac:dyDescent="0.15">
      <c r="A120" s="207"/>
      <c r="B120" s="200"/>
      <c r="C120" s="200"/>
      <c r="D120" s="200"/>
      <c r="E120" s="57" t="s">
        <v>156</v>
      </c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7"/>
      <c r="AC120" s="57"/>
      <c r="AD120" s="57"/>
      <c r="AE120" s="57"/>
      <c r="AF120" s="57"/>
      <c r="AG120" s="57"/>
      <c r="AH120" s="57"/>
      <c r="AI120" s="57">
        <f t="shared" si="0"/>
        <v>0</v>
      </c>
      <c r="AJ120" s="59">
        <f>AI120*D119</f>
        <v>0</v>
      </c>
    </row>
    <row r="121" spans="1:36" ht="28.5" customHeight="1" x14ac:dyDescent="0.15">
      <c r="A121" s="208"/>
      <c r="B121" s="210"/>
      <c r="C121" s="210"/>
      <c r="D121" s="210"/>
      <c r="E121" s="60" t="s">
        <v>157</v>
      </c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0"/>
      <c r="AC121" s="60"/>
      <c r="AD121" s="60"/>
      <c r="AE121" s="60"/>
      <c r="AF121" s="60"/>
      <c r="AG121" s="60"/>
      <c r="AH121" s="60"/>
      <c r="AI121" s="60">
        <f t="shared" si="0"/>
        <v>0</v>
      </c>
      <c r="AJ121" s="62">
        <f>AI121*D119</f>
        <v>0</v>
      </c>
    </row>
    <row r="122" spans="1:36" ht="28.5" customHeight="1" x14ac:dyDescent="0.15">
      <c r="A122" s="64" t="s">
        <v>160</v>
      </c>
      <c r="B122" s="65" t="s">
        <v>161</v>
      </c>
      <c r="C122" s="65" t="s">
        <v>162</v>
      </c>
      <c r="D122" s="66">
        <v>34.5</v>
      </c>
      <c r="E122" s="67" t="s">
        <v>163</v>
      </c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8"/>
      <c r="V122" s="68"/>
      <c r="W122" s="68"/>
      <c r="X122" s="68"/>
      <c r="Y122" s="68"/>
      <c r="Z122" s="68"/>
      <c r="AA122" s="67"/>
      <c r="AB122" s="67"/>
      <c r="AC122" s="67"/>
      <c r="AD122" s="67"/>
      <c r="AE122" s="67"/>
      <c r="AF122" s="67"/>
      <c r="AG122" s="67"/>
      <c r="AH122" s="67"/>
      <c r="AI122" s="68">
        <f t="shared" si="0"/>
        <v>0</v>
      </c>
      <c r="AJ122" s="69">
        <f t="shared" ref="AJ122:AJ123" si="1">AI122*D122</f>
        <v>0</v>
      </c>
    </row>
    <row r="123" spans="1:36" ht="28.5" customHeight="1" x14ac:dyDescent="0.15">
      <c r="A123" s="206" t="s">
        <v>164</v>
      </c>
      <c r="B123" s="209" t="s">
        <v>165</v>
      </c>
      <c r="C123" s="209" t="s">
        <v>166</v>
      </c>
      <c r="D123" s="211">
        <v>79.5</v>
      </c>
      <c r="E123" s="54" t="s">
        <v>82</v>
      </c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4">
        <f t="shared" si="0"/>
        <v>0</v>
      </c>
      <c r="AJ123" s="56">
        <f t="shared" si="1"/>
        <v>0</v>
      </c>
    </row>
    <row r="124" spans="1:36" ht="28.5" customHeight="1" x14ac:dyDescent="0.15">
      <c r="A124" s="207"/>
      <c r="B124" s="200"/>
      <c r="C124" s="200"/>
      <c r="D124" s="200"/>
      <c r="E124" s="57" t="s">
        <v>83</v>
      </c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7">
        <f t="shared" si="0"/>
        <v>0</v>
      </c>
      <c r="AJ124" s="59">
        <f>AI124*D123</f>
        <v>0</v>
      </c>
    </row>
    <row r="125" spans="1:36" ht="28.5" customHeight="1" x14ac:dyDescent="0.15">
      <c r="A125" s="207"/>
      <c r="B125" s="200"/>
      <c r="C125" s="200"/>
      <c r="D125" s="200"/>
      <c r="E125" s="57" t="s">
        <v>84</v>
      </c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7">
        <f t="shared" si="0"/>
        <v>0</v>
      </c>
      <c r="AJ125" s="59">
        <f>AI125*D123</f>
        <v>0</v>
      </c>
    </row>
    <row r="126" spans="1:36" ht="28.5" customHeight="1" x14ac:dyDescent="0.15">
      <c r="A126" s="207"/>
      <c r="B126" s="201"/>
      <c r="C126" s="201"/>
      <c r="D126" s="201"/>
      <c r="E126" s="57" t="s">
        <v>85</v>
      </c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7">
        <f t="shared" si="0"/>
        <v>0</v>
      </c>
      <c r="AJ126" s="59">
        <f>AI126*D123</f>
        <v>0</v>
      </c>
    </row>
    <row r="127" spans="1:36" ht="28.5" customHeight="1" x14ac:dyDescent="0.15">
      <c r="A127" s="207"/>
      <c r="B127" s="203" t="s">
        <v>105</v>
      </c>
      <c r="C127" s="203" t="s">
        <v>167</v>
      </c>
      <c r="D127" s="204">
        <v>79.5</v>
      </c>
      <c r="E127" s="57" t="s">
        <v>82</v>
      </c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7">
        <f t="shared" si="0"/>
        <v>0</v>
      </c>
      <c r="AJ127" s="59">
        <f>AI127*D127</f>
        <v>0</v>
      </c>
    </row>
    <row r="128" spans="1:36" ht="28.5" customHeight="1" x14ac:dyDescent="0.15">
      <c r="A128" s="207"/>
      <c r="B128" s="200"/>
      <c r="C128" s="200"/>
      <c r="D128" s="200"/>
      <c r="E128" s="57" t="s">
        <v>83</v>
      </c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7">
        <f t="shared" si="0"/>
        <v>0</v>
      </c>
      <c r="AJ128" s="59">
        <f>AI128*D127</f>
        <v>0</v>
      </c>
    </row>
    <row r="129" spans="1:36" ht="28.5" customHeight="1" x14ac:dyDescent="0.15">
      <c r="A129" s="207"/>
      <c r="B129" s="200"/>
      <c r="C129" s="200"/>
      <c r="D129" s="200"/>
      <c r="E129" s="57" t="s">
        <v>84</v>
      </c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7">
        <f t="shared" si="0"/>
        <v>0</v>
      </c>
      <c r="AJ129" s="59">
        <f>AI129*D127</f>
        <v>0</v>
      </c>
    </row>
    <row r="130" spans="1:36" ht="28.5" customHeight="1" x14ac:dyDescent="0.15">
      <c r="A130" s="207"/>
      <c r="B130" s="201"/>
      <c r="C130" s="201"/>
      <c r="D130" s="201"/>
      <c r="E130" s="57" t="s">
        <v>85</v>
      </c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7">
        <f t="shared" si="0"/>
        <v>0</v>
      </c>
      <c r="AJ130" s="59">
        <f>AI130*D127</f>
        <v>0</v>
      </c>
    </row>
    <row r="131" spans="1:36" ht="28.5" customHeight="1" x14ac:dyDescent="0.15">
      <c r="A131" s="207"/>
      <c r="B131" s="203" t="s">
        <v>168</v>
      </c>
      <c r="C131" s="203" t="s">
        <v>169</v>
      </c>
      <c r="D131" s="204">
        <v>69.5</v>
      </c>
      <c r="E131" s="57" t="s">
        <v>82</v>
      </c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7">
        <f t="shared" si="0"/>
        <v>0</v>
      </c>
      <c r="AJ131" s="59">
        <f>AI131*D131</f>
        <v>0</v>
      </c>
    </row>
    <row r="132" spans="1:36" ht="28.5" customHeight="1" x14ac:dyDescent="0.15">
      <c r="A132" s="207"/>
      <c r="B132" s="200"/>
      <c r="C132" s="200"/>
      <c r="D132" s="200"/>
      <c r="E132" s="57" t="s">
        <v>83</v>
      </c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7">
        <f t="shared" si="0"/>
        <v>0</v>
      </c>
      <c r="AJ132" s="59">
        <f>AI132*D131</f>
        <v>0</v>
      </c>
    </row>
    <row r="133" spans="1:36" ht="28.5" customHeight="1" x14ac:dyDescent="0.15">
      <c r="A133" s="207"/>
      <c r="B133" s="200"/>
      <c r="C133" s="200"/>
      <c r="D133" s="200"/>
      <c r="E133" s="57" t="s">
        <v>84</v>
      </c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7">
        <f t="shared" si="0"/>
        <v>0</v>
      </c>
      <c r="AJ133" s="59">
        <f>AI133*D131</f>
        <v>0</v>
      </c>
    </row>
    <row r="134" spans="1:36" ht="28.5" customHeight="1" x14ac:dyDescent="0.15">
      <c r="A134" s="208"/>
      <c r="B134" s="210"/>
      <c r="C134" s="210"/>
      <c r="D134" s="210"/>
      <c r="E134" s="60" t="s">
        <v>85</v>
      </c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0">
        <f t="shared" si="0"/>
        <v>0</v>
      </c>
      <c r="AJ134" s="62">
        <f>AI134*D131</f>
        <v>0</v>
      </c>
    </row>
    <row r="135" spans="1:36" ht="28.5" customHeight="1" x14ac:dyDescent="0.15">
      <c r="A135" s="206" t="s">
        <v>170</v>
      </c>
      <c r="B135" s="209" t="s">
        <v>171</v>
      </c>
      <c r="C135" s="209" t="s">
        <v>172</v>
      </c>
      <c r="D135" s="211">
        <v>64.5</v>
      </c>
      <c r="E135" s="54" t="s">
        <v>82</v>
      </c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4">
        <f t="shared" si="0"/>
        <v>0</v>
      </c>
      <c r="AJ135" s="56">
        <f>AI135*D135</f>
        <v>0</v>
      </c>
    </row>
    <row r="136" spans="1:36" ht="28.5" customHeight="1" x14ac:dyDescent="0.15">
      <c r="A136" s="207"/>
      <c r="B136" s="200"/>
      <c r="C136" s="200"/>
      <c r="D136" s="200"/>
      <c r="E136" s="57" t="s">
        <v>83</v>
      </c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7">
        <f t="shared" si="0"/>
        <v>0</v>
      </c>
      <c r="AJ136" s="59">
        <f>AI136*D135</f>
        <v>0</v>
      </c>
    </row>
    <row r="137" spans="1:36" ht="28.5" customHeight="1" x14ac:dyDescent="0.15">
      <c r="A137" s="207"/>
      <c r="B137" s="200"/>
      <c r="C137" s="200"/>
      <c r="D137" s="200"/>
      <c r="E137" s="57" t="s">
        <v>84</v>
      </c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7">
        <f t="shared" si="0"/>
        <v>0</v>
      </c>
      <c r="AJ137" s="59">
        <f>AI137*D135</f>
        <v>0</v>
      </c>
    </row>
    <row r="138" spans="1:36" ht="28.5" customHeight="1" x14ac:dyDescent="0.15">
      <c r="A138" s="207"/>
      <c r="B138" s="201"/>
      <c r="C138" s="201"/>
      <c r="D138" s="201"/>
      <c r="E138" s="57" t="s">
        <v>85</v>
      </c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7">
        <f t="shared" si="0"/>
        <v>0</v>
      </c>
      <c r="AJ138" s="59">
        <f>AI138*D135</f>
        <v>0</v>
      </c>
    </row>
    <row r="139" spans="1:36" ht="28.5" customHeight="1" x14ac:dyDescent="0.15">
      <c r="A139" s="207"/>
      <c r="B139" s="212" t="s">
        <v>98</v>
      </c>
      <c r="C139" s="212" t="s">
        <v>173</v>
      </c>
      <c r="D139" s="213">
        <v>64.5</v>
      </c>
      <c r="E139" s="57" t="s">
        <v>82</v>
      </c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7">
        <f t="shared" si="0"/>
        <v>0</v>
      </c>
      <c r="AJ139" s="59">
        <f>AI139*D139</f>
        <v>0</v>
      </c>
    </row>
    <row r="140" spans="1:36" ht="28.5" customHeight="1" x14ac:dyDescent="0.15">
      <c r="A140" s="207"/>
      <c r="B140" s="200"/>
      <c r="C140" s="200"/>
      <c r="D140" s="200"/>
      <c r="E140" s="57" t="s">
        <v>83</v>
      </c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7">
        <f t="shared" si="0"/>
        <v>0</v>
      </c>
      <c r="AJ140" s="59">
        <f>AI140*D139</f>
        <v>0</v>
      </c>
    </row>
    <row r="141" spans="1:36" ht="28.5" customHeight="1" x14ac:dyDescent="0.15">
      <c r="A141" s="207"/>
      <c r="B141" s="200"/>
      <c r="C141" s="200"/>
      <c r="D141" s="200"/>
      <c r="E141" s="57" t="s">
        <v>84</v>
      </c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7">
        <f t="shared" si="0"/>
        <v>0</v>
      </c>
      <c r="AJ141" s="59">
        <f>AI141*D139</f>
        <v>0</v>
      </c>
    </row>
    <row r="142" spans="1:36" ht="28.5" customHeight="1" x14ac:dyDescent="0.15">
      <c r="A142" s="207"/>
      <c r="B142" s="200"/>
      <c r="C142" s="200"/>
      <c r="D142" s="200"/>
      <c r="E142" s="57" t="s">
        <v>85</v>
      </c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7">
        <f t="shared" si="0"/>
        <v>0</v>
      </c>
      <c r="AJ142" s="59">
        <f>AI142*D139</f>
        <v>0</v>
      </c>
    </row>
    <row r="143" spans="1:36" ht="28.5" customHeight="1" x14ac:dyDescent="0.15">
      <c r="A143" s="207"/>
      <c r="B143" s="201"/>
      <c r="C143" s="201"/>
      <c r="D143" s="201"/>
      <c r="E143" s="57" t="s">
        <v>100</v>
      </c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7">
        <f t="shared" si="0"/>
        <v>0</v>
      </c>
      <c r="AJ143" s="59">
        <f>AI143*D139</f>
        <v>0</v>
      </c>
    </row>
    <row r="144" spans="1:36" ht="28.5" customHeight="1" x14ac:dyDescent="0.15">
      <c r="A144" s="207"/>
      <c r="B144" s="212" t="s">
        <v>87</v>
      </c>
      <c r="C144" s="212" t="s">
        <v>174</v>
      </c>
      <c r="D144" s="213">
        <v>64.5</v>
      </c>
      <c r="E144" s="57" t="s">
        <v>82</v>
      </c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7">
        <f t="shared" si="0"/>
        <v>0</v>
      </c>
      <c r="AJ144" s="59">
        <f>AI144*D144</f>
        <v>0</v>
      </c>
    </row>
    <row r="145" spans="1:36" ht="28.5" customHeight="1" x14ac:dyDescent="0.15">
      <c r="A145" s="207"/>
      <c r="B145" s="200"/>
      <c r="C145" s="200"/>
      <c r="D145" s="200"/>
      <c r="E145" s="57" t="s">
        <v>83</v>
      </c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7">
        <f t="shared" si="0"/>
        <v>0</v>
      </c>
      <c r="AJ145" s="59">
        <f>AI145*D144</f>
        <v>0</v>
      </c>
    </row>
    <row r="146" spans="1:36" ht="28.5" customHeight="1" x14ac:dyDescent="0.15">
      <c r="A146" s="207"/>
      <c r="B146" s="200"/>
      <c r="C146" s="200"/>
      <c r="D146" s="200"/>
      <c r="E146" s="57" t="s">
        <v>84</v>
      </c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7">
        <f t="shared" si="0"/>
        <v>0</v>
      </c>
      <c r="AJ146" s="59">
        <f>AI146*D144</f>
        <v>0</v>
      </c>
    </row>
    <row r="147" spans="1:36" ht="28.5" customHeight="1" x14ac:dyDescent="0.15">
      <c r="A147" s="207"/>
      <c r="B147" s="201"/>
      <c r="C147" s="201"/>
      <c r="D147" s="201"/>
      <c r="E147" s="57" t="s">
        <v>85</v>
      </c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7">
        <f t="shared" si="0"/>
        <v>0</v>
      </c>
      <c r="AJ147" s="59">
        <f>AI147*D144</f>
        <v>0</v>
      </c>
    </row>
    <row r="148" spans="1:36" ht="28.5" customHeight="1" x14ac:dyDescent="0.15">
      <c r="A148" s="207"/>
      <c r="B148" s="203" t="s">
        <v>80</v>
      </c>
      <c r="C148" s="203" t="s">
        <v>175</v>
      </c>
      <c r="D148" s="204">
        <v>64.5</v>
      </c>
      <c r="E148" s="57" t="s">
        <v>82</v>
      </c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7">
        <f t="shared" si="0"/>
        <v>0</v>
      </c>
      <c r="AJ148" s="59">
        <f>AI148*D148</f>
        <v>0</v>
      </c>
    </row>
    <row r="149" spans="1:36" ht="28.5" customHeight="1" x14ac:dyDescent="0.15">
      <c r="A149" s="207"/>
      <c r="B149" s="200"/>
      <c r="C149" s="200"/>
      <c r="D149" s="200"/>
      <c r="E149" s="57" t="s">
        <v>83</v>
      </c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7">
        <f t="shared" si="0"/>
        <v>0</v>
      </c>
      <c r="AJ149" s="59">
        <f>AI149*D148</f>
        <v>0</v>
      </c>
    </row>
    <row r="150" spans="1:36" ht="28.5" customHeight="1" x14ac:dyDescent="0.15">
      <c r="A150" s="207"/>
      <c r="B150" s="200"/>
      <c r="C150" s="200"/>
      <c r="D150" s="200"/>
      <c r="E150" s="57" t="s">
        <v>84</v>
      </c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7">
        <f t="shared" si="0"/>
        <v>0</v>
      </c>
      <c r="AJ150" s="59">
        <f>AI150*D148</f>
        <v>0</v>
      </c>
    </row>
    <row r="151" spans="1:36" ht="28.5" customHeight="1" x14ac:dyDescent="0.15">
      <c r="A151" s="208"/>
      <c r="B151" s="210"/>
      <c r="C151" s="210"/>
      <c r="D151" s="210"/>
      <c r="E151" s="60" t="s">
        <v>85</v>
      </c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0">
        <f t="shared" si="0"/>
        <v>0</v>
      </c>
      <c r="AJ151" s="62">
        <f>AI151*D148</f>
        <v>0</v>
      </c>
    </row>
    <row r="152" spans="1:36" ht="28.5" customHeight="1" x14ac:dyDescent="0.15">
      <c r="A152" s="70" t="s">
        <v>176</v>
      </c>
      <c r="B152" s="71" t="s">
        <v>177</v>
      </c>
      <c r="C152" s="71" t="s">
        <v>178</v>
      </c>
      <c r="D152" s="72">
        <v>24.5</v>
      </c>
      <c r="E152" s="67" t="s">
        <v>163</v>
      </c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8"/>
      <c r="V152" s="68"/>
      <c r="W152" s="68"/>
      <c r="X152" s="68"/>
      <c r="Y152" s="68"/>
      <c r="Z152" s="68"/>
      <c r="AA152" s="68"/>
      <c r="AB152" s="67"/>
      <c r="AC152" s="67"/>
      <c r="AD152" s="67"/>
      <c r="AE152" s="67"/>
      <c r="AF152" s="67"/>
      <c r="AG152" s="67"/>
      <c r="AH152" s="67"/>
      <c r="AI152" s="68">
        <f t="shared" si="0"/>
        <v>0</v>
      </c>
      <c r="AJ152" s="69">
        <f t="shared" ref="AJ152:AJ153" si="2">AI152*D152</f>
        <v>0</v>
      </c>
    </row>
    <row r="153" spans="1:36" ht="28.5" customHeight="1" x14ac:dyDescent="0.15">
      <c r="A153" s="206" t="s">
        <v>179</v>
      </c>
      <c r="B153" s="199" t="s">
        <v>180</v>
      </c>
      <c r="C153" s="199" t="s">
        <v>181</v>
      </c>
      <c r="D153" s="202">
        <v>29.5</v>
      </c>
      <c r="E153" s="54" t="s">
        <v>83</v>
      </c>
      <c r="F153" s="55"/>
      <c r="G153" s="55"/>
      <c r="H153" s="55"/>
      <c r="I153" s="54"/>
      <c r="J153" s="54"/>
      <c r="K153" s="54"/>
      <c r="L153" s="54"/>
      <c r="M153" s="54"/>
      <c r="N153" s="54"/>
      <c r="O153" s="54"/>
      <c r="P153" s="54"/>
      <c r="Q153" s="54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4">
        <f t="shared" si="0"/>
        <v>0</v>
      </c>
      <c r="AJ153" s="56">
        <f t="shared" si="2"/>
        <v>0</v>
      </c>
    </row>
    <row r="154" spans="1:36" ht="28.5" customHeight="1" x14ac:dyDescent="0.15">
      <c r="A154" s="207"/>
      <c r="B154" s="201"/>
      <c r="C154" s="201"/>
      <c r="D154" s="201"/>
      <c r="E154" s="57" t="s">
        <v>84</v>
      </c>
      <c r="F154" s="58"/>
      <c r="G154" s="58"/>
      <c r="H154" s="58"/>
      <c r="I154" s="57"/>
      <c r="J154" s="57"/>
      <c r="K154" s="57"/>
      <c r="L154" s="57"/>
      <c r="M154" s="57"/>
      <c r="N154" s="57"/>
      <c r="O154" s="57"/>
      <c r="P154" s="57"/>
      <c r="Q154" s="57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7">
        <f t="shared" si="0"/>
        <v>0</v>
      </c>
      <c r="AJ154" s="59">
        <f>AI154*D153</f>
        <v>0</v>
      </c>
    </row>
    <row r="155" spans="1:36" ht="28.5" customHeight="1" x14ac:dyDescent="0.15">
      <c r="A155" s="207"/>
      <c r="B155" s="212" t="s">
        <v>133</v>
      </c>
      <c r="C155" s="212" t="s">
        <v>182</v>
      </c>
      <c r="D155" s="213">
        <v>29.5</v>
      </c>
      <c r="E155" s="57" t="s">
        <v>83</v>
      </c>
      <c r="F155" s="58"/>
      <c r="G155" s="58"/>
      <c r="H155" s="58"/>
      <c r="I155" s="57"/>
      <c r="J155" s="57"/>
      <c r="K155" s="57"/>
      <c r="L155" s="57"/>
      <c r="M155" s="57"/>
      <c r="N155" s="57"/>
      <c r="O155" s="57"/>
      <c r="P155" s="57"/>
      <c r="Q155" s="57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7">
        <f t="shared" si="0"/>
        <v>0</v>
      </c>
      <c r="AJ155" s="59">
        <f>AI155*D155</f>
        <v>0</v>
      </c>
    </row>
    <row r="156" spans="1:36" ht="28.5" customHeight="1" x14ac:dyDescent="0.15">
      <c r="A156" s="207"/>
      <c r="B156" s="201"/>
      <c r="C156" s="201"/>
      <c r="D156" s="201"/>
      <c r="E156" s="57" t="s">
        <v>84</v>
      </c>
      <c r="F156" s="58"/>
      <c r="G156" s="58"/>
      <c r="H156" s="58"/>
      <c r="I156" s="57"/>
      <c r="J156" s="57"/>
      <c r="K156" s="57"/>
      <c r="L156" s="57"/>
      <c r="M156" s="57"/>
      <c r="N156" s="57"/>
      <c r="O156" s="57"/>
      <c r="P156" s="57"/>
      <c r="Q156" s="57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7">
        <f t="shared" si="0"/>
        <v>0</v>
      </c>
      <c r="AJ156" s="59">
        <f>AI156*D155</f>
        <v>0</v>
      </c>
    </row>
    <row r="157" spans="1:36" ht="28.5" customHeight="1" x14ac:dyDescent="0.15">
      <c r="A157" s="207"/>
      <c r="B157" s="212" t="s">
        <v>116</v>
      </c>
      <c r="C157" s="212" t="s">
        <v>183</v>
      </c>
      <c r="D157" s="213">
        <v>29.5</v>
      </c>
      <c r="E157" s="57" t="s">
        <v>83</v>
      </c>
      <c r="F157" s="58"/>
      <c r="G157" s="58"/>
      <c r="H157" s="58"/>
      <c r="I157" s="57"/>
      <c r="J157" s="57"/>
      <c r="K157" s="57"/>
      <c r="L157" s="57"/>
      <c r="M157" s="57"/>
      <c r="N157" s="57"/>
      <c r="O157" s="57"/>
      <c r="P157" s="57"/>
      <c r="Q157" s="57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7">
        <f t="shared" si="0"/>
        <v>0</v>
      </c>
      <c r="AJ157" s="59">
        <f>AI157*D157</f>
        <v>0</v>
      </c>
    </row>
    <row r="158" spans="1:36" ht="28.5" customHeight="1" x14ac:dyDescent="0.15">
      <c r="A158" s="207"/>
      <c r="B158" s="201"/>
      <c r="C158" s="201"/>
      <c r="D158" s="201"/>
      <c r="E158" s="57" t="s">
        <v>84</v>
      </c>
      <c r="F158" s="58"/>
      <c r="G158" s="58"/>
      <c r="H158" s="58"/>
      <c r="I158" s="57"/>
      <c r="J158" s="57"/>
      <c r="K158" s="57"/>
      <c r="L158" s="57"/>
      <c r="M158" s="57"/>
      <c r="N158" s="57"/>
      <c r="O158" s="57"/>
      <c r="P158" s="57"/>
      <c r="Q158" s="57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7">
        <f t="shared" si="0"/>
        <v>0</v>
      </c>
      <c r="AJ158" s="59">
        <f>AI158*D157</f>
        <v>0</v>
      </c>
    </row>
    <row r="159" spans="1:36" ht="28.5" customHeight="1" x14ac:dyDescent="0.15">
      <c r="A159" s="207"/>
      <c r="B159" s="212" t="s">
        <v>184</v>
      </c>
      <c r="C159" s="212" t="s">
        <v>185</v>
      </c>
      <c r="D159" s="213">
        <v>29.5</v>
      </c>
      <c r="E159" s="57" t="s">
        <v>83</v>
      </c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7">
        <f t="shared" si="0"/>
        <v>0</v>
      </c>
      <c r="AJ159" s="59">
        <f>AI159*D159</f>
        <v>0</v>
      </c>
    </row>
    <row r="160" spans="1:36" ht="28.5" customHeight="1" x14ac:dyDescent="0.15">
      <c r="A160" s="208"/>
      <c r="B160" s="210"/>
      <c r="C160" s="210"/>
      <c r="D160" s="210"/>
      <c r="E160" s="60" t="s">
        <v>84</v>
      </c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0">
        <f t="shared" si="0"/>
        <v>0</v>
      </c>
      <c r="AJ160" s="62">
        <f>AI160*D159</f>
        <v>0</v>
      </c>
    </row>
    <row r="161" spans="1:36" ht="28.5" customHeight="1" x14ac:dyDescent="0.15">
      <c r="A161" s="206" t="s">
        <v>186</v>
      </c>
      <c r="B161" s="209" t="s">
        <v>187</v>
      </c>
      <c r="C161" s="209" t="s">
        <v>188</v>
      </c>
      <c r="D161" s="211">
        <v>74.5</v>
      </c>
      <c r="E161" s="54" t="s">
        <v>82</v>
      </c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4">
        <f t="shared" si="0"/>
        <v>0</v>
      </c>
      <c r="AJ161" s="56">
        <f>AI161*D161</f>
        <v>0</v>
      </c>
    </row>
    <row r="162" spans="1:36" ht="28.5" customHeight="1" x14ac:dyDescent="0.15">
      <c r="A162" s="207"/>
      <c r="B162" s="200"/>
      <c r="C162" s="200"/>
      <c r="D162" s="200"/>
      <c r="E162" s="57" t="s">
        <v>83</v>
      </c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7">
        <f t="shared" si="0"/>
        <v>0</v>
      </c>
      <c r="AJ162" s="59">
        <f>AI162*D161</f>
        <v>0</v>
      </c>
    </row>
    <row r="163" spans="1:36" ht="28.5" customHeight="1" x14ac:dyDescent="0.15">
      <c r="A163" s="207"/>
      <c r="B163" s="200"/>
      <c r="C163" s="200"/>
      <c r="D163" s="200"/>
      <c r="E163" s="57" t="s">
        <v>84</v>
      </c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7">
        <f t="shared" si="0"/>
        <v>0</v>
      </c>
      <c r="AJ163" s="59">
        <f>AI163*D161</f>
        <v>0</v>
      </c>
    </row>
    <row r="164" spans="1:36" ht="28.5" customHeight="1" x14ac:dyDescent="0.15">
      <c r="A164" s="207"/>
      <c r="B164" s="201"/>
      <c r="C164" s="201"/>
      <c r="D164" s="201"/>
      <c r="E164" s="57" t="s">
        <v>85</v>
      </c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7">
        <f t="shared" si="0"/>
        <v>0</v>
      </c>
      <c r="AJ164" s="59">
        <f>AI164*D161</f>
        <v>0</v>
      </c>
    </row>
    <row r="165" spans="1:36" ht="28.5" customHeight="1" x14ac:dyDescent="0.15">
      <c r="A165" s="207"/>
      <c r="B165" s="203" t="s">
        <v>189</v>
      </c>
      <c r="C165" s="203" t="s">
        <v>190</v>
      </c>
      <c r="D165" s="204">
        <v>74.5</v>
      </c>
      <c r="E165" s="57" t="s">
        <v>82</v>
      </c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7">
        <f t="shared" si="0"/>
        <v>0</v>
      </c>
      <c r="AJ165" s="59">
        <f>AI165*D165</f>
        <v>0</v>
      </c>
    </row>
    <row r="166" spans="1:36" ht="28.5" customHeight="1" x14ac:dyDescent="0.15">
      <c r="A166" s="207"/>
      <c r="B166" s="200"/>
      <c r="C166" s="200"/>
      <c r="D166" s="200"/>
      <c r="E166" s="57" t="s">
        <v>83</v>
      </c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7">
        <f t="shared" si="0"/>
        <v>0</v>
      </c>
      <c r="AJ166" s="59">
        <f>AI166*D165</f>
        <v>0</v>
      </c>
    </row>
    <row r="167" spans="1:36" ht="28.5" customHeight="1" x14ac:dyDescent="0.15">
      <c r="A167" s="207"/>
      <c r="B167" s="200"/>
      <c r="C167" s="200"/>
      <c r="D167" s="200"/>
      <c r="E167" s="57" t="s">
        <v>84</v>
      </c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7">
        <f t="shared" si="0"/>
        <v>0</v>
      </c>
      <c r="AJ167" s="59">
        <f>AI167*D165</f>
        <v>0</v>
      </c>
    </row>
    <row r="168" spans="1:36" ht="28.5" customHeight="1" x14ac:dyDescent="0.15">
      <c r="A168" s="207"/>
      <c r="B168" s="201"/>
      <c r="C168" s="201"/>
      <c r="D168" s="201"/>
      <c r="E168" s="57" t="s">
        <v>85</v>
      </c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7">
        <f t="shared" si="0"/>
        <v>0</v>
      </c>
      <c r="AJ168" s="59">
        <f>AI168*D165</f>
        <v>0</v>
      </c>
    </row>
    <row r="169" spans="1:36" ht="28.5" customHeight="1" x14ac:dyDescent="0.15">
      <c r="A169" s="207"/>
      <c r="B169" s="203" t="s">
        <v>113</v>
      </c>
      <c r="C169" s="203" t="s">
        <v>191</v>
      </c>
      <c r="D169" s="204">
        <v>74.5</v>
      </c>
      <c r="E169" s="57" t="s">
        <v>82</v>
      </c>
      <c r="F169" s="58"/>
      <c r="G169" s="58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7">
        <f t="shared" si="0"/>
        <v>0</v>
      </c>
      <c r="AJ169" s="59">
        <f>AI169*D169</f>
        <v>0</v>
      </c>
    </row>
    <row r="170" spans="1:36" ht="28.5" customHeight="1" x14ac:dyDescent="0.15">
      <c r="A170" s="207"/>
      <c r="B170" s="200"/>
      <c r="C170" s="200"/>
      <c r="D170" s="200"/>
      <c r="E170" s="57" t="s">
        <v>83</v>
      </c>
      <c r="F170" s="58"/>
      <c r="G170" s="58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7">
        <f t="shared" si="0"/>
        <v>0</v>
      </c>
      <c r="AJ170" s="59">
        <f>AI170*D169</f>
        <v>0</v>
      </c>
    </row>
    <row r="171" spans="1:36" ht="28.5" customHeight="1" x14ac:dyDescent="0.15">
      <c r="A171" s="207"/>
      <c r="B171" s="200"/>
      <c r="C171" s="200"/>
      <c r="D171" s="200"/>
      <c r="E171" s="57" t="s">
        <v>84</v>
      </c>
      <c r="F171" s="58"/>
      <c r="G171" s="58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7">
        <f t="shared" si="0"/>
        <v>0</v>
      </c>
      <c r="AJ171" s="59">
        <f>AI171*D169</f>
        <v>0</v>
      </c>
    </row>
    <row r="172" spans="1:36" ht="28.5" customHeight="1" x14ac:dyDescent="0.15">
      <c r="A172" s="208"/>
      <c r="B172" s="210"/>
      <c r="C172" s="210"/>
      <c r="D172" s="210"/>
      <c r="E172" s="60" t="s">
        <v>85</v>
      </c>
      <c r="F172" s="61"/>
      <c r="G172" s="61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0">
        <f t="shared" si="0"/>
        <v>0</v>
      </c>
      <c r="AJ172" s="62">
        <f>AI172*D169</f>
        <v>0</v>
      </c>
    </row>
    <row r="173" spans="1:36" ht="28.5" customHeight="1" x14ac:dyDescent="0.15">
      <c r="A173" s="206" t="s">
        <v>192</v>
      </c>
      <c r="B173" s="209" t="s">
        <v>113</v>
      </c>
      <c r="C173" s="209" t="s">
        <v>193</v>
      </c>
      <c r="D173" s="211">
        <v>74.5</v>
      </c>
      <c r="E173" s="54" t="s">
        <v>82</v>
      </c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4">
        <f t="shared" si="0"/>
        <v>0</v>
      </c>
      <c r="AJ173" s="56">
        <f>AI173*D173</f>
        <v>0</v>
      </c>
    </row>
    <row r="174" spans="1:36" ht="28.5" customHeight="1" x14ac:dyDescent="0.15">
      <c r="A174" s="207"/>
      <c r="B174" s="200"/>
      <c r="C174" s="200"/>
      <c r="D174" s="200"/>
      <c r="E174" s="57" t="s">
        <v>83</v>
      </c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7">
        <f t="shared" si="0"/>
        <v>0</v>
      </c>
      <c r="AJ174" s="59">
        <f>AI174*D173</f>
        <v>0</v>
      </c>
    </row>
    <row r="175" spans="1:36" ht="28.5" customHeight="1" x14ac:dyDescent="0.15">
      <c r="A175" s="207"/>
      <c r="B175" s="200"/>
      <c r="C175" s="200"/>
      <c r="D175" s="200"/>
      <c r="E175" s="57" t="s">
        <v>84</v>
      </c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7">
        <f t="shared" si="0"/>
        <v>0</v>
      </c>
      <c r="AJ175" s="59">
        <f>AI175*D173</f>
        <v>0</v>
      </c>
    </row>
    <row r="176" spans="1:36" ht="28.5" customHeight="1" x14ac:dyDescent="0.15">
      <c r="A176" s="208"/>
      <c r="B176" s="210"/>
      <c r="C176" s="210"/>
      <c r="D176" s="210"/>
      <c r="E176" s="60" t="s">
        <v>85</v>
      </c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0">
        <f t="shared" si="0"/>
        <v>0</v>
      </c>
      <c r="AJ176" s="62">
        <f>AI176*D173</f>
        <v>0</v>
      </c>
    </row>
    <row r="177" spans="1:36" ht="15.75" customHeight="1" x14ac:dyDescent="0.15">
      <c r="A177" s="73" t="s">
        <v>194</v>
      </c>
      <c r="B177" s="73"/>
      <c r="C177" s="73"/>
      <c r="D177" s="74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>
        <f t="shared" ref="AI177:AJ177" si="3">SUM(AI4:AI176)</f>
        <v>0</v>
      </c>
      <c r="AJ177" s="74">
        <f t="shared" si="3"/>
        <v>0</v>
      </c>
    </row>
    <row r="178" spans="1:36" ht="15.75" customHeight="1" x14ac:dyDescent="0.15"/>
    <row r="179" spans="1:36" ht="15.75" customHeight="1" x14ac:dyDescent="0.15"/>
    <row r="180" spans="1:36" ht="15.75" customHeight="1" x14ac:dyDescent="0.15"/>
    <row r="181" spans="1:36" ht="15.75" customHeight="1" x14ac:dyDescent="0.15"/>
    <row r="182" spans="1:36" ht="15.75" customHeight="1" x14ac:dyDescent="0.15"/>
    <row r="183" spans="1:36" ht="15.75" customHeight="1" x14ac:dyDescent="0.15"/>
    <row r="184" spans="1:36" ht="15.75" customHeight="1" x14ac:dyDescent="0.15"/>
    <row r="185" spans="1:36" ht="15.75" customHeight="1" x14ac:dyDescent="0.15"/>
    <row r="186" spans="1:36" ht="15.75" customHeight="1" x14ac:dyDescent="0.15"/>
    <row r="187" spans="1:36" ht="15.75" customHeight="1" x14ac:dyDescent="0.15"/>
    <row r="188" spans="1:36" ht="15.75" customHeight="1" x14ac:dyDescent="0.15"/>
    <row r="189" spans="1:36" ht="15.75" customHeight="1" x14ac:dyDescent="0.15"/>
    <row r="190" spans="1:36" ht="15.75" customHeight="1" x14ac:dyDescent="0.15"/>
    <row r="191" spans="1:36" ht="15.75" customHeight="1" x14ac:dyDescent="0.15"/>
    <row r="192" spans="1:36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5">
    <mergeCell ref="C104:C107"/>
    <mergeCell ref="D104:D107"/>
    <mergeCell ref="D108:D111"/>
    <mergeCell ref="C90:C94"/>
    <mergeCell ref="D90:D94"/>
    <mergeCell ref="C95:C99"/>
    <mergeCell ref="D95:D99"/>
    <mergeCell ref="C100:C101"/>
    <mergeCell ref="D100:D101"/>
    <mergeCell ref="B100:B101"/>
    <mergeCell ref="B102:B103"/>
    <mergeCell ref="C102:C103"/>
    <mergeCell ref="D102:D103"/>
    <mergeCell ref="A55:A58"/>
    <mergeCell ref="B55:B58"/>
    <mergeCell ref="C55:C58"/>
    <mergeCell ref="D55:D58"/>
    <mergeCell ref="A59:A60"/>
    <mergeCell ref="D59:D60"/>
    <mergeCell ref="B66:B69"/>
    <mergeCell ref="C66:C69"/>
    <mergeCell ref="B61:B65"/>
    <mergeCell ref="C173:C176"/>
    <mergeCell ref="D173:D176"/>
    <mergeCell ref="C159:C160"/>
    <mergeCell ref="C161:C164"/>
    <mergeCell ref="D161:D164"/>
    <mergeCell ref="C165:C168"/>
    <mergeCell ref="D165:D168"/>
    <mergeCell ref="C169:C172"/>
    <mergeCell ref="D169:D172"/>
    <mergeCell ref="C148:C151"/>
    <mergeCell ref="D148:D151"/>
    <mergeCell ref="C153:C154"/>
    <mergeCell ref="D153:D154"/>
    <mergeCell ref="C155:C156"/>
    <mergeCell ref="D155:D156"/>
    <mergeCell ref="C157:C158"/>
    <mergeCell ref="D157:D158"/>
    <mergeCell ref="D159:D160"/>
    <mergeCell ref="C127:C130"/>
    <mergeCell ref="D127:D130"/>
    <mergeCell ref="C131:C134"/>
    <mergeCell ref="D131:D134"/>
    <mergeCell ref="D135:D138"/>
    <mergeCell ref="C135:C138"/>
    <mergeCell ref="C139:C143"/>
    <mergeCell ref="D139:D143"/>
    <mergeCell ref="C144:C147"/>
    <mergeCell ref="D144:D147"/>
    <mergeCell ref="C108:C111"/>
    <mergeCell ref="C112:C115"/>
    <mergeCell ref="D112:D115"/>
    <mergeCell ref="C116:C118"/>
    <mergeCell ref="D116:D118"/>
    <mergeCell ref="C119:C121"/>
    <mergeCell ref="D119:D121"/>
    <mergeCell ref="C123:C126"/>
    <mergeCell ref="D123:D126"/>
    <mergeCell ref="A153:A160"/>
    <mergeCell ref="A161:A172"/>
    <mergeCell ref="A173:A176"/>
    <mergeCell ref="A90:A99"/>
    <mergeCell ref="A100:A103"/>
    <mergeCell ref="A104:A107"/>
    <mergeCell ref="A108:A115"/>
    <mergeCell ref="A116:A121"/>
    <mergeCell ref="A123:A134"/>
    <mergeCell ref="A135:A151"/>
    <mergeCell ref="B157:B158"/>
    <mergeCell ref="B159:B160"/>
    <mergeCell ref="B161:B164"/>
    <mergeCell ref="B165:B168"/>
    <mergeCell ref="B169:B172"/>
    <mergeCell ref="B173:B176"/>
    <mergeCell ref="B131:B134"/>
    <mergeCell ref="B135:B138"/>
    <mergeCell ref="B139:B143"/>
    <mergeCell ref="B144:B147"/>
    <mergeCell ref="B148:B151"/>
    <mergeCell ref="B153:B154"/>
    <mergeCell ref="B155:B156"/>
    <mergeCell ref="B90:B94"/>
    <mergeCell ref="B95:B99"/>
    <mergeCell ref="B104:B107"/>
    <mergeCell ref="B108:B111"/>
    <mergeCell ref="B112:B115"/>
    <mergeCell ref="B116:B118"/>
    <mergeCell ref="B119:B121"/>
    <mergeCell ref="B123:B126"/>
    <mergeCell ref="B127:B130"/>
    <mergeCell ref="C78:C81"/>
    <mergeCell ref="D78:D81"/>
    <mergeCell ref="C82:C85"/>
    <mergeCell ref="D82:D85"/>
    <mergeCell ref="D86:D89"/>
    <mergeCell ref="A66:A81"/>
    <mergeCell ref="B78:B81"/>
    <mergeCell ref="A82:A89"/>
    <mergeCell ref="B82:B85"/>
    <mergeCell ref="B86:B89"/>
    <mergeCell ref="B70:B73"/>
    <mergeCell ref="C70:C73"/>
    <mergeCell ref="D70:D73"/>
    <mergeCell ref="C86:C89"/>
    <mergeCell ref="B59:B60"/>
    <mergeCell ref="C59:C60"/>
    <mergeCell ref="A61:A65"/>
    <mergeCell ref="C61:C65"/>
    <mergeCell ref="D61:D65"/>
    <mergeCell ref="D66:D69"/>
    <mergeCell ref="D74:D77"/>
    <mergeCell ref="B74:B77"/>
    <mergeCell ref="C74:C77"/>
    <mergeCell ref="C24:C27"/>
    <mergeCell ref="D24:D27"/>
    <mergeCell ref="C28:C32"/>
    <mergeCell ref="D28:D32"/>
    <mergeCell ref="D33:D36"/>
    <mergeCell ref="A24:A44"/>
    <mergeCell ref="A45:A54"/>
    <mergeCell ref="C50:C54"/>
    <mergeCell ref="D50:D54"/>
    <mergeCell ref="C33:C36"/>
    <mergeCell ref="C37:C40"/>
    <mergeCell ref="D37:D40"/>
    <mergeCell ref="C41:C44"/>
    <mergeCell ref="D41:D44"/>
    <mergeCell ref="C45:C49"/>
    <mergeCell ref="D45:D49"/>
    <mergeCell ref="B24:B27"/>
    <mergeCell ref="B28:B32"/>
    <mergeCell ref="B33:B36"/>
    <mergeCell ref="B37:B40"/>
    <mergeCell ref="B41:B44"/>
    <mergeCell ref="B45:B49"/>
    <mergeCell ref="B50:B54"/>
    <mergeCell ref="C8:C11"/>
    <mergeCell ref="D8:D11"/>
    <mergeCell ref="B12:B15"/>
    <mergeCell ref="C12:C15"/>
    <mergeCell ref="C16:C19"/>
    <mergeCell ref="D16:D19"/>
    <mergeCell ref="F2:AH2"/>
    <mergeCell ref="A4:A7"/>
    <mergeCell ref="B4:B7"/>
    <mergeCell ref="C4:C7"/>
    <mergeCell ref="D4:D7"/>
    <mergeCell ref="A8:A23"/>
    <mergeCell ref="D12:D15"/>
    <mergeCell ref="D20:D23"/>
    <mergeCell ref="B20:B23"/>
    <mergeCell ref="C20:C23"/>
    <mergeCell ref="B8:B11"/>
    <mergeCell ref="B16:B19"/>
  </mergeCells>
  <conditionalFormatting sqref="A1:D177">
    <cfRule type="expression" dxfId="4" priority="1">
      <formula>LEFT($C1,5)="DWF24"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S1000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2.6640625" defaultRowHeight="15" customHeight="1" x14ac:dyDescent="0.15"/>
  <cols>
    <col min="1" max="1" width="38.5" customWidth="1"/>
    <col min="2" max="2" width="38.33203125" customWidth="1"/>
    <col min="3" max="3" width="14" customWidth="1"/>
    <col min="4" max="6" width="12.6640625" customWidth="1"/>
    <col min="13" max="13" width="20.5" customWidth="1"/>
    <col min="17" max="17" width="20" customWidth="1"/>
  </cols>
  <sheetData>
    <row r="1" spans="1:19" ht="67.5" customHeight="1" x14ac:dyDescent="0.3">
      <c r="A1" s="41" t="s">
        <v>195</v>
      </c>
      <c r="B1" s="42" t="s">
        <v>40</v>
      </c>
      <c r="C1" s="43" t="s">
        <v>41</v>
      </c>
      <c r="D1" s="44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15.75" customHeight="1" x14ac:dyDescent="0.15">
      <c r="A2" s="46"/>
      <c r="B2" s="47" t="s">
        <v>42</v>
      </c>
      <c r="C2" s="77"/>
      <c r="D2" s="44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37.5" customHeight="1" x14ac:dyDescent="0.2">
      <c r="A3" s="78" t="s">
        <v>43</v>
      </c>
      <c r="B3" s="79" t="s">
        <v>44</v>
      </c>
      <c r="C3" s="80" t="s">
        <v>45</v>
      </c>
      <c r="D3" s="81" t="s">
        <v>46</v>
      </c>
      <c r="E3" s="80" t="s">
        <v>63</v>
      </c>
      <c r="F3" s="80" t="s">
        <v>64</v>
      </c>
      <c r="G3" s="80" t="s">
        <v>65</v>
      </c>
      <c r="H3" s="80" t="s">
        <v>66</v>
      </c>
      <c r="I3" s="80" t="s">
        <v>67</v>
      </c>
      <c r="J3" s="80" t="s">
        <v>68</v>
      </c>
      <c r="K3" s="80" t="s">
        <v>69</v>
      </c>
      <c r="L3" s="80" t="s">
        <v>77</v>
      </c>
      <c r="M3" s="80" t="s">
        <v>196</v>
      </c>
      <c r="N3" s="82"/>
      <c r="O3" s="82"/>
      <c r="P3" s="82"/>
      <c r="Q3" s="82"/>
      <c r="R3" s="83"/>
      <c r="S3" s="83"/>
    </row>
    <row r="4" spans="1:19" ht="22.5" customHeight="1" x14ac:dyDescent="0.2">
      <c r="A4" s="84" t="s">
        <v>197</v>
      </c>
      <c r="B4" s="85"/>
      <c r="C4" s="86"/>
      <c r="D4" s="87"/>
      <c r="E4" s="88"/>
      <c r="F4" s="88"/>
      <c r="G4" s="88"/>
      <c r="H4" s="88"/>
      <c r="I4" s="88"/>
      <c r="J4" s="88"/>
      <c r="K4" s="88"/>
      <c r="L4" s="88"/>
      <c r="M4" s="89"/>
      <c r="N4" s="82"/>
      <c r="O4" s="82"/>
      <c r="P4" s="82"/>
      <c r="Q4" s="82"/>
    </row>
    <row r="5" spans="1:19" ht="28.5" customHeight="1" x14ac:dyDescent="0.15">
      <c r="A5" s="64" t="s">
        <v>198</v>
      </c>
      <c r="B5" s="65" t="s">
        <v>177</v>
      </c>
      <c r="C5" s="65" t="s">
        <v>199</v>
      </c>
      <c r="D5" s="66">
        <v>94.5</v>
      </c>
      <c r="E5" s="68"/>
      <c r="F5" s="68"/>
      <c r="G5" s="68"/>
      <c r="H5" s="68"/>
      <c r="I5" s="68"/>
      <c r="J5" s="68"/>
      <c r="K5" s="68"/>
      <c r="L5" s="68">
        <f t="shared" ref="L5:L20" si="0">SUM(E5:K5)</f>
        <v>0</v>
      </c>
      <c r="M5" s="69">
        <f t="shared" ref="M5:M20" si="1">L5*D5</f>
        <v>0</v>
      </c>
      <c r="N5" s="90"/>
      <c r="O5" s="90"/>
      <c r="P5" s="90"/>
      <c r="Q5" s="90"/>
      <c r="R5" s="91"/>
      <c r="S5" s="91"/>
    </row>
    <row r="6" spans="1:19" ht="28.5" customHeight="1" x14ac:dyDescent="0.15">
      <c r="A6" s="206" t="s">
        <v>200</v>
      </c>
      <c r="B6" s="92" t="s">
        <v>113</v>
      </c>
      <c r="C6" s="92" t="s">
        <v>201</v>
      </c>
      <c r="D6" s="93">
        <v>74.5</v>
      </c>
      <c r="E6" s="54"/>
      <c r="F6" s="54"/>
      <c r="G6" s="54"/>
      <c r="H6" s="54"/>
      <c r="I6" s="54"/>
      <c r="J6" s="54"/>
      <c r="K6" s="54"/>
      <c r="L6" s="68">
        <f t="shared" si="0"/>
        <v>0</v>
      </c>
      <c r="M6" s="69">
        <f t="shared" si="1"/>
        <v>0</v>
      </c>
      <c r="N6" s="90"/>
      <c r="O6" s="90"/>
      <c r="P6" s="90"/>
      <c r="Q6" s="90"/>
      <c r="R6" s="91"/>
      <c r="S6" s="91"/>
    </row>
    <row r="7" spans="1:19" ht="28.5" customHeight="1" x14ac:dyDescent="0.15">
      <c r="A7" s="208"/>
      <c r="B7" s="94" t="s">
        <v>202</v>
      </c>
      <c r="C7" s="94" t="s">
        <v>203</v>
      </c>
      <c r="D7" s="95">
        <v>74.5</v>
      </c>
      <c r="E7" s="60"/>
      <c r="F7" s="60"/>
      <c r="G7" s="60"/>
      <c r="H7" s="60"/>
      <c r="I7" s="60"/>
      <c r="J7" s="60"/>
      <c r="K7" s="60"/>
      <c r="L7" s="68">
        <f t="shared" si="0"/>
        <v>0</v>
      </c>
      <c r="M7" s="69">
        <f t="shared" si="1"/>
        <v>0</v>
      </c>
      <c r="N7" s="90"/>
      <c r="O7" s="90"/>
      <c r="P7" s="90"/>
      <c r="Q7" s="90"/>
      <c r="R7" s="91"/>
      <c r="S7" s="91"/>
    </row>
    <row r="8" spans="1:19" ht="28.5" customHeight="1" x14ac:dyDescent="0.15">
      <c r="A8" s="70" t="s">
        <v>204</v>
      </c>
      <c r="B8" s="71" t="s">
        <v>205</v>
      </c>
      <c r="C8" s="71" t="s">
        <v>206</v>
      </c>
      <c r="D8" s="72">
        <v>74.5</v>
      </c>
      <c r="E8" s="68"/>
      <c r="F8" s="68"/>
      <c r="G8" s="68"/>
      <c r="H8" s="68"/>
      <c r="I8" s="68"/>
      <c r="J8" s="68"/>
      <c r="K8" s="68"/>
      <c r="L8" s="68">
        <f t="shared" si="0"/>
        <v>0</v>
      </c>
      <c r="M8" s="69">
        <f t="shared" si="1"/>
        <v>0</v>
      </c>
      <c r="N8" s="90"/>
      <c r="O8" s="90"/>
      <c r="P8" s="90"/>
      <c r="Q8" s="90"/>
      <c r="R8" s="91"/>
      <c r="S8" s="91"/>
    </row>
    <row r="9" spans="1:19" ht="28.5" customHeight="1" x14ac:dyDescent="0.15">
      <c r="A9" s="70" t="s">
        <v>207</v>
      </c>
      <c r="B9" s="71" t="s">
        <v>177</v>
      </c>
      <c r="C9" s="71" t="s">
        <v>208</v>
      </c>
      <c r="D9" s="72">
        <v>69.5</v>
      </c>
      <c r="E9" s="68"/>
      <c r="F9" s="68"/>
      <c r="G9" s="68"/>
      <c r="H9" s="68"/>
      <c r="I9" s="68"/>
      <c r="J9" s="68"/>
      <c r="K9" s="68"/>
      <c r="L9" s="68">
        <f t="shared" si="0"/>
        <v>0</v>
      </c>
      <c r="M9" s="69">
        <f t="shared" si="1"/>
        <v>0</v>
      </c>
      <c r="N9" s="90"/>
      <c r="O9" s="90"/>
      <c r="P9" s="90"/>
      <c r="Q9" s="90"/>
      <c r="R9" s="91"/>
      <c r="S9" s="91"/>
    </row>
    <row r="10" spans="1:19" ht="28.5" customHeight="1" x14ac:dyDescent="0.15">
      <c r="A10" s="96" t="s">
        <v>209</v>
      </c>
      <c r="B10" s="97" t="s">
        <v>177</v>
      </c>
      <c r="C10" s="97" t="s">
        <v>210</v>
      </c>
      <c r="D10" s="98">
        <v>59.5</v>
      </c>
      <c r="E10" s="68"/>
      <c r="F10" s="68"/>
      <c r="G10" s="68"/>
      <c r="H10" s="68"/>
      <c r="I10" s="68"/>
      <c r="J10" s="68"/>
      <c r="K10" s="68"/>
      <c r="L10" s="68">
        <f t="shared" si="0"/>
        <v>0</v>
      </c>
      <c r="M10" s="69">
        <f t="shared" si="1"/>
        <v>0</v>
      </c>
      <c r="N10" s="90"/>
      <c r="O10" s="90"/>
      <c r="P10" s="90"/>
      <c r="Q10" s="90"/>
      <c r="R10" s="91"/>
      <c r="S10" s="91"/>
    </row>
    <row r="11" spans="1:19" ht="28.5" customHeight="1" x14ac:dyDescent="0.15">
      <c r="A11" s="206" t="s">
        <v>211</v>
      </c>
      <c r="B11" s="92" t="s">
        <v>212</v>
      </c>
      <c r="C11" s="92" t="s">
        <v>213</v>
      </c>
      <c r="D11" s="93">
        <v>49.5</v>
      </c>
      <c r="E11" s="54"/>
      <c r="F11" s="54"/>
      <c r="G11" s="54"/>
      <c r="H11" s="54"/>
      <c r="I11" s="54"/>
      <c r="J11" s="54"/>
      <c r="K11" s="54"/>
      <c r="L11" s="68">
        <f t="shared" si="0"/>
        <v>0</v>
      </c>
      <c r="M11" s="69">
        <f t="shared" si="1"/>
        <v>0</v>
      </c>
      <c r="N11" s="90"/>
      <c r="O11" s="90"/>
      <c r="P11" s="90"/>
      <c r="Q11" s="90"/>
      <c r="R11" s="91"/>
      <c r="S11" s="91"/>
    </row>
    <row r="12" spans="1:19" ht="28.5" customHeight="1" x14ac:dyDescent="0.15">
      <c r="A12" s="208"/>
      <c r="B12" s="94" t="s">
        <v>133</v>
      </c>
      <c r="C12" s="94" t="s">
        <v>214</v>
      </c>
      <c r="D12" s="95">
        <v>49.5</v>
      </c>
      <c r="E12" s="60"/>
      <c r="F12" s="60"/>
      <c r="G12" s="60"/>
      <c r="H12" s="60"/>
      <c r="I12" s="60"/>
      <c r="J12" s="60"/>
      <c r="K12" s="60"/>
      <c r="L12" s="68">
        <f t="shared" si="0"/>
        <v>0</v>
      </c>
      <c r="M12" s="69">
        <f t="shared" si="1"/>
        <v>0</v>
      </c>
      <c r="N12" s="90"/>
      <c r="O12" s="90"/>
      <c r="P12" s="90"/>
      <c r="Q12" s="90"/>
      <c r="R12" s="91"/>
      <c r="S12" s="91"/>
    </row>
    <row r="13" spans="1:19" ht="28.5" customHeight="1" x14ac:dyDescent="0.15">
      <c r="A13" s="215" t="s">
        <v>215</v>
      </c>
      <c r="B13" s="99" t="s">
        <v>216</v>
      </c>
      <c r="C13" s="99" t="s">
        <v>217</v>
      </c>
      <c r="D13" s="100">
        <v>69.5</v>
      </c>
      <c r="E13" s="54"/>
      <c r="F13" s="54"/>
      <c r="G13" s="54"/>
      <c r="H13" s="54"/>
      <c r="I13" s="54"/>
      <c r="J13" s="54"/>
      <c r="K13" s="54"/>
      <c r="L13" s="68">
        <f t="shared" si="0"/>
        <v>0</v>
      </c>
      <c r="M13" s="69">
        <f t="shared" si="1"/>
        <v>0</v>
      </c>
      <c r="N13" s="90"/>
      <c r="O13" s="90"/>
      <c r="P13" s="90"/>
      <c r="Q13" s="90"/>
      <c r="R13" s="91"/>
      <c r="S13" s="91"/>
    </row>
    <row r="14" spans="1:19" ht="28.5" customHeight="1" x14ac:dyDescent="0.15">
      <c r="A14" s="208"/>
      <c r="B14" s="94" t="s">
        <v>218</v>
      </c>
      <c r="C14" s="94" t="s">
        <v>219</v>
      </c>
      <c r="D14" s="95">
        <v>69.5</v>
      </c>
      <c r="E14" s="60"/>
      <c r="F14" s="60"/>
      <c r="G14" s="60"/>
      <c r="H14" s="60"/>
      <c r="I14" s="60"/>
      <c r="J14" s="60"/>
      <c r="K14" s="60"/>
      <c r="L14" s="68">
        <f t="shared" si="0"/>
        <v>0</v>
      </c>
      <c r="M14" s="69">
        <f t="shared" si="1"/>
        <v>0</v>
      </c>
      <c r="N14" s="90"/>
      <c r="O14" s="90"/>
      <c r="P14" s="90"/>
      <c r="Q14" s="90"/>
      <c r="R14" s="91"/>
      <c r="S14" s="91"/>
    </row>
    <row r="15" spans="1:19" ht="28.5" customHeight="1" x14ac:dyDescent="0.15">
      <c r="A15" s="64" t="s">
        <v>220</v>
      </c>
      <c r="B15" s="65" t="s">
        <v>221</v>
      </c>
      <c r="C15" s="65" t="s">
        <v>222</v>
      </c>
      <c r="D15" s="66">
        <v>54.5</v>
      </c>
      <c r="E15" s="68"/>
      <c r="F15" s="68"/>
      <c r="G15" s="68"/>
      <c r="H15" s="68"/>
      <c r="I15" s="68"/>
      <c r="J15" s="68"/>
      <c r="K15" s="68"/>
      <c r="L15" s="68">
        <f t="shared" si="0"/>
        <v>0</v>
      </c>
      <c r="M15" s="69">
        <f t="shared" si="1"/>
        <v>0</v>
      </c>
      <c r="N15" s="90"/>
      <c r="O15" s="90"/>
      <c r="P15" s="90"/>
      <c r="Q15" s="90"/>
      <c r="R15" s="91"/>
      <c r="S15" s="91"/>
    </row>
    <row r="16" spans="1:19" ht="28.5" customHeight="1" x14ac:dyDescent="0.15">
      <c r="A16" s="206" t="s">
        <v>223</v>
      </c>
      <c r="B16" s="92" t="s">
        <v>177</v>
      </c>
      <c r="C16" s="92" t="s">
        <v>224</v>
      </c>
      <c r="D16" s="93">
        <v>39.5</v>
      </c>
      <c r="E16" s="54"/>
      <c r="F16" s="54"/>
      <c r="G16" s="54"/>
      <c r="H16" s="54"/>
      <c r="I16" s="54"/>
      <c r="J16" s="54"/>
      <c r="K16" s="54"/>
      <c r="L16" s="68">
        <f t="shared" si="0"/>
        <v>0</v>
      </c>
      <c r="M16" s="69">
        <f t="shared" si="1"/>
        <v>0</v>
      </c>
      <c r="N16" s="90"/>
      <c r="O16" s="90"/>
      <c r="P16" s="90"/>
      <c r="Q16" s="90"/>
      <c r="R16" s="91"/>
      <c r="S16" s="91"/>
    </row>
    <row r="17" spans="1:19" ht="28.5" customHeight="1" x14ac:dyDescent="0.15">
      <c r="A17" s="207"/>
      <c r="B17" s="101" t="s">
        <v>225</v>
      </c>
      <c r="C17" s="101" t="s">
        <v>226</v>
      </c>
      <c r="D17" s="102">
        <v>39.5</v>
      </c>
      <c r="E17" s="103"/>
      <c r="F17" s="103"/>
      <c r="G17" s="103"/>
      <c r="H17" s="103"/>
      <c r="I17" s="103"/>
      <c r="J17" s="103"/>
      <c r="K17" s="103"/>
      <c r="L17" s="68">
        <f t="shared" si="0"/>
        <v>0</v>
      </c>
      <c r="M17" s="69">
        <f t="shared" si="1"/>
        <v>0</v>
      </c>
      <c r="N17" s="90"/>
      <c r="O17" s="90"/>
      <c r="P17" s="90"/>
      <c r="Q17" s="90"/>
      <c r="R17" s="91"/>
      <c r="S17" s="91"/>
    </row>
    <row r="18" spans="1:19" ht="28.5" customHeight="1" x14ac:dyDescent="0.15">
      <c r="A18" s="208"/>
      <c r="B18" s="92" t="s">
        <v>227</v>
      </c>
      <c r="C18" s="92" t="s">
        <v>228</v>
      </c>
      <c r="D18" s="93">
        <v>39.5</v>
      </c>
      <c r="E18" s="54"/>
      <c r="F18" s="54"/>
      <c r="G18" s="54"/>
      <c r="H18" s="54"/>
      <c r="I18" s="54"/>
      <c r="J18" s="54"/>
      <c r="K18" s="54"/>
      <c r="L18" s="68">
        <f t="shared" si="0"/>
        <v>0</v>
      </c>
      <c r="M18" s="69">
        <f t="shared" si="1"/>
        <v>0</v>
      </c>
      <c r="N18" s="90"/>
      <c r="O18" s="90"/>
      <c r="P18" s="90"/>
      <c r="Q18" s="90"/>
      <c r="R18" s="91"/>
      <c r="S18" s="91"/>
    </row>
    <row r="19" spans="1:19" ht="28.5" customHeight="1" x14ac:dyDescent="0.15">
      <c r="A19" s="217" t="s">
        <v>229</v>
      </c>
      <c r="B19" s="104" t="s">
        <v>230</v>
      </c>
      <c r="C19" s="104" t="s">
        <v>231</v>
      </c>
      <c r="D19" s="105">
        <v>29.5</v>
      </c>
      <c r="E19" s="60"/>
      <c r="F19" s="60"/>
      <c r="G19" s="60"/>
      <c r="H19" s="60"/>
      <c r="I19" s="60"/>
      <c r="J19" s="60"/>
      <c r="K19" s="60"/>
      <c r="L19" s="68">
        <f t="shared" si="0"/>
        <v>0</v>
      </c>
      <c r="M19" s="69">
        <f t="shared" si="1"/>
        <v>0</v>
      </c>
      <c r="N19" s="90"/>
      <c r="O19" s="90"/>
      <c r="P19" s="90"/>
      <c r="Q19" s="90"/>
      <c r="R19" s="91"/>
      <c r="S19" s="91"/>
    </row>
    <row r="20" spans="1:19" ht="28.5" customHeight="1" x14ac:dyDescent="0.15">
      <c r="A20" s="208"/>
      <c r="B20" s="106" t="s">
        <v>177</v>
      </c>
      <c r="C20" s="106" t="s">
        <v>232</v>
      </c>
      <c r="D20" s="107">
        <v>29.5</v>
      </c>
      <c r="E20" s="108"/>
      <c r="F20" s="108"/>
      <c r="G20" s="108"/>
      <c r="H20" s="108"/>
      <c r="I20" s="108"/>
      <c r="J20" s="108"/>
      <c r="K20" s="108"/>
      <c r="L20" s="68">
        <f t="shared" si="0"/>
        <v>0</v>
      </c>
      <c r="M20" s="69">
        <f t="shared" si="1"/>
        <v>0</v>
      </c>
      <c r="N20" s="90"/>
      <c r="O20" s="90"/>
      <c r="P20" s="90"/>
      <c r="Q20" s="90"/>
      <c r="R20" s="91"/>
      <c r="S20" s="91"/>
    </row>
    <row r="21" spans="1:19" ht="15.75" customHeight="1" x14ac:dyDescent="0.2">
      <c r="A21" s="109" t="s">
        <v>233</v>
      </c>
      <c r="B21" s="110"/>
      <c r="C21" s="110"/>
      <c r="D21" s="111"/>
      <c r="E21" s="112"/>
      <c r="F21" s="112"/>
      <c r="G21" s="112"/>
      <c r="H21" s="112"/>
      <c r="I21" s="112"/>
      <c r="J21" s="112"/>
      <c r="K21" s="112"/>
      <c r="L21" s="112">
        <f t="shared" ref="L21:M21" si="2">SUM(L4:L20)</f>
        <v>0</v>
      </c>
      <c r="M21" s="111">
        <f t="shared" si="2"/>
        <v>0</v>
      </c>
      <c r="N21" s="82"/>
      <c r="O21" s="82"/>
      <c r="P21" s="82"/>
      <c r="Q21" s="82"/>
    </row>
    <row r="22" spans="1:19" ht="15.75" customHeight="1" x14ac:dyDescent="0.15">
      <c r="A22" s="113"/>
      <c r="B22" s="114"/>
      <c r="C22" s="114"/>
      <c r="D22" s="115"/>
      <c r="E22" s="116"/>
      <c r="F22" s="116"/>
      <c r="G22" s="116"/>
      <c r="H22" s="116"/>
      <c r="I22" s="116"/>
      <c r="J22" s="116"/>
      <c r="K22" s="116"/>
      <c r="L22" s="116"/>
      <c r="M22" s="117"/>
      <c r="N22" s="82"/>
      <c r="O22" s="82"/>
      <c r="P22" s="82"/>
      <c r="Q22" s="82"/>
    </row>
    <row r="23" spans="1:19" ht="22.5" customHeight="1" x14ac:dyDescent="0.2">
      <c r="A23" s="118" t="s">
        <v>234</v>
      </c>
      <c r="B23" s="119"/>
      <c r="C23" s="119"/>
      <c r="D23" s="120"/>
      <c r="E23" s="121"/>
      <c r="F23" s="121"/>
      <c r="G23" s="121"/>
      <c r="H23" s="121"/>
      <c r="I23" s="121"/>
      <c r="J23" s="121"/>
      <c r="K23" s="121"/>
      <c r="L23" s="121"/>
      <c r="M23" s="122"/>
      <c r="N23" s="82"/>
      <c r="O23" s="82"/>
      <c r="P23" s="82"/>
      <c r="Q23" s="82"/>
    </row>
    <row r="24" spans="1:19" ht="28.5" customHeight="1" x14ac:dyDescent="0.15">
      <c r="A24" s="218" t="s">
        <v>235</v>
      </c>
      <c r="B24" s="123" t="s">
        <v>113</v>
      </c>
      <c r="C24" s="123" t="s">
        <v>236</v>
      </c>
      <c r="D24" s="124">
        <v>39.5</v>
      </c>
      <c r="E24" s="125"/>
      <c r="F24" s="125"/>
      <c r="G24" s="125"/>
      <c r="H24" s="125"/>
      <c r="I24" s="125"/>
      <c r="J24" s="125"/>
      <c r="K24" s="125"/>
      <c r="L24" s="125">
        <f t="shared" ref="L24:L29" si="3">SUM(E24:K24)</f>
        <v>0</v>
      </c>
      <c r="M24" s="126">
        <f t="shared" ref="M24:M29" si="4">L24*D24</f>
        <v>0</v>
      </c>
      <c r="N24" s="90"/>
      <c r="O24" s="90"/>
      <c r="P24" s="90"/>
      <c r="Q24" s="90"/>
      <c r="R24" s="91"/>
      <c r="S24" s="91"/>
    </row>
    <row r="25" spans="1:19" ht="28.5" customHeight="1" x14ac:dyDescent="0.15">
      <c r="A25" s="208"/>
      <c r="B25" s="104" t="s">
        <v>158</v>
      </c>
      <c r="C25" s="104" t="s">
        <v>237</v>
      </c>
      <c r="D25" s="105">
        <v>39.5</v>
      </c>
      <c r="E25" s="60"/>
      <c r="F25" s="60"/>
      <c r="G25" s="60"/>
      <c r="H25" s="60"/>
      <c r="I25" s="60"/>
      <c r="J25" s="60"/>
      <c r="K25" s="60"/>
      <c r="L25" s="60">
        <f t="shared" si="3"/>
        <v>0</v>
      </c>
      <c r="M25" s="62">
        <f t="shared" si="4"/>
        <v>0</v>
      </c>
      <c r="N25" s="90"/>
      <c r="O25" s="90"/>
      <c r="P25" s="90"/>
      <c r="Q25" s="90"/>
      <c r="R25" s="91"/>
      <c r="S25" s="91"/>
    </row>
    <row r="26" spans="1:19" ht="28.5" customHeight="1" x14ac:dyDescent="0.15">
      <c r="A26" s="206" t="s">
        <v>238</v>
      </c>
      <c r="B26" s="127" t="s">
        <v>239</v>
      </c>
      <c r="C26" s="127" t="s">
        <v>240</v>
      </c>
      <c r="D26" s="128">
        <v>39.5</v>
      </c>
      <c r="E26" s="54"/>
      <c r="F26" s="54"/>
      <c r="G26" s="54"/>
      <c r="H26" s="54"/>
      <c r="I26" s="54"/>
      <c r="J26" s="54"/>
      <c r="K26" s="54"/>
      <c r="L26" s="54">
        <f t="shared" si="3"/>
        <v>0</v>
      </c>
      <c r="M26" s="56">
        <f t="shared" si="4"/>
        <v>0</v>
      </c>
      <c r="N26" s="90"/>
      <c r="O26" s="90"/>
      <c r="P26" s="90"/>
      <c r="Q26" s="90"/>
      <c r="R26" s="91"/>
      <c r="S26" s="91"/>
    </row>
    <row r="27" spans="1:19" ht="28.5" customHeight="1" x14ac:dyDescent="0.15">
      <c r="A27" s="207"/>
      <c r="B27" s="129" t="s">
        <v>241</v>
      </c>
      <c r="C27" s="129" t="s">
        <v>242</v>
      </c>
      <c r="D27" s="130">
        <v>39.5</v>
      </c>
      <c r="E27" s="57"/>
      <c r="F27" s="57"/>
      <c r="G27" s="57"/>
      <c r="H27" s="57"/>
      <c r="I27" s="57"/>
      <c r="J27" s="57"/>
      <c r="K27" s="57"/>
      <c r="L27" s="57">
        <f t="shared" si="3"/>
        <v>0</v>
      </c>
      <c r="M27" s="59">
        <f t="shared" si="4"/>
        <v>0</v>
      </c>
      <c r="N27" s="90"/>
      <c r="O27" s="90"/>
      <c r="P27" s="90"/>
      <c r="Q27" s="90"/>
      <c r="R27" s="91"/>
      <c r="S27" s="91"/>
    </row>
    <row r="28" spans="1:19" ht="28.5" customHeight="1" x14ac:dyDescent="0.15">
      <c r="A28" s="207"/>
      <c r="B28" s="129" t="s">
        <v>243</v>
      </c>
      <c r="C28" s="129" t="s">
        <v>244</v>
      </c>
      <c r="D28" s="130">
        <v>39.5</v>
      </c>
      <c r="E28" s="57"/>
      <c r="F28" s="57"/>
      <c r="G28" s="57"/>
      <c r="H28" s="57"/>
      <c r="I28" s="57"/>
      <c r="J28" s="57"/>
      <c r="K28" s="57"/>
      <c r="L28" s="57">
        <f t="shared" si="3"/>
        <v>0</v>
      </c>
      <c r="M28" s="59">
        <f t="shared" si="4"/>
        <v>0</v>
      </c>
      <c r="N28" s="90"/>
      <c r="O28" s="90"/>
      <c r="P28" s="90"/>
      <c r="Q28" s="90"/>
      <c r="R28" s="91"/>
      <c r="S28" s="91"/>
    </row>
    <row r="29" spans="1:19" ht="28.5" customHeight="1" x14ac:dyDescent="0.15">
      <c r="A29" s="208"/>
      <c r="B29" s="101" t="s">
        <v>245</v>
      </c>
      <c r="C29" s="101" t="s">
        <v>246</v>
      </c>
      <c r="D29" s="102">
        <v>39.5</v>
      </c>
      <c r="E29" s="103"/>
      <c r="F29" s="103"/>
      <c r="G29" s="103"/>
      <c r="H29" s="103"/>
      <c r="I29" s="103"/>
      <c r="J29" s="103"/>
      <c r="K29" s="103"/>
      <c r="L29" s="103">
        <f t="shared" si="3"/>
        <v>0</v>
      </c>
      <c r="M29" s="131">
        <f t="shared" si="4"/>
        <v>0</v>
      </c>
      <c r="N29" s="90"/>
      <c r="O29" s="90"/>
      <c r="P29" s="90"/>
      <c r="Q29" s="90"/>
      <c r="R29" s="91"/>
      <c r="S29" s="91"/>
    </row>
    <row r="30" spans="1:19" ht="15.75" customHeight="1" x14ac:dyDescent="0.2">
      <c r="A30" s="110" t="s">
        <v>247</v>
      </c>
      <c r="B30" s="110"/>
      <c r="C30" s="110"/>
      <c r="D30" s="132"/>
      <c r="E30" s="133"/>
      <c r="F30" s="133"/>
      <c r="G30" s="133"/>
      <c r="H30" s="133"/>
      <c r="I30" s="133"/>
      <c r="J30" s="133"/>
      <c r="K30" s="133"/>
      <c r="L30" s="112">
        <f t="shared" ref="L30:M30" si="5">SUM(L24:L29)</f>
        <v>0</v>
      </c>
      <c r="M30" s="111">
        <f t="shared" si="5"/>
        <v>0</v>
      </c>
      <c r="N30" s="82"/>
      <c r="O30" s="82"/>
      <c r="P30" s="82"/>
      <c r="Q30" s="82"/>
    </row>
    <row r="31" spans="1:19" ht="15.75" customHeight="1" x14ac:dyDescent="0.15">
      <c r="A31" s="113"/>
      <c r="B31" s="114"/>
      <c r="C31" s="114"/>
      <c r="D31" s="115"/>
      <c r="E31" s="116"/>
      <c r="F31" s="116"/>
      <c r="G31" s="116"/>
      <c r="H31" s="116"/>
      <c r="I31" s="116"/>
      <c r="J31" s="116"/>
      <c r="K31" s="116"/>
      <c r="L31" s="116"/>
      <c r="M31" s="117"/>
      <c r="N31" s="82"/>
      <c r="O31" s="82"/>
      <c r="P31" s="82"/>
      <c r="Q31" s="82"/>
    </row>
    <row r="32" spans="1:19" ht="22.5" customHeight="1" x14ac:dyDescent="0.2">
      <c r="A32" s="118" t="s">
        <v>248</v>
      </c>
      <c r="B32" s="119"/>
      <c r="C32" s="119"/>
      <c r="D32" s="120"/>
      <c r="E32" s="121"/>
      <c r="F32" s="121"/>
      <c r="G32" s="121"/>
      <c r="H32" s="121"/>
      <c r="I32" s="121"/>
      <c r="J32" s="121"/>
      <c r="K32" s="121"/>
      <c r="L32" s="121"/>
      <c r="M32" s="122"/>
      <c r="N32" s="82"/>
      <c r="O32" s="82"/>
      <c r="P32" s="82"/>
      <c r="Q32" s="82"/>
    </row>
    <row r="33" spans="1:19" ht="28.5" customHeight="1" x14ac:dyDescent="0.15">
      <c r="A33" s="219" t="s">
        <v>249</v>
      </c>
      <c r="B33" s="134" t="s">
        <v>250</v>
      </c>
      <c r="C33" s="134" t="s">
        <v>251</v>
      </c>
      <c r="D33" s="135">
        <v>26</v>
      </c>
      <c r="E33" s="125"/>
      <c r="F33" s="125"/>
      <c r="G33" s="125"/>
      <c r="H33" s="125"/>
      <c r="I33" s="125"/>
      <c r="J33" s="125"/>
      <c r="K33" s="125"/>
      <c r="L33" s="125">
        <f t="shared" ref="L33:L47" si="6">SUM(E33:K33)</f>
        <v>0</v>
      </c>
      <c r="M33" s="126">
        <f t="shared" ref="M33:M47" si="7">L33*D33</f>
        <v>0</v>
      </c>
      <c r="N33" s="90"/>
      <c r="O33" s="90"/>
      <c r="P33" s="90"/>
      <c r="Q33" s="90"/>
      <c r="R33" s="91"/>
      <c r="S33" s="91"/>
    </row>
    <row r="34" spans="1:19" ht="28.5" customHeight="1" x14ac:dyDescent="0.15">
      <c r="A34" s="208"/>
      <c r="B34" s="94" t="s">
        <v>252</v>
      </c>
      <c r="C34" s="94" t="s">
        <v>253</v>
      </c>
      <c r="D34" s="95">
        <v>26</v>
      </c>
      <c r="E34" s="60"/>
      <c r="F34" s="60"/>
      <c r="G34" s="60"/>
      <c r="H34" s="60"/>
      <c r="I34" s="60"/>
      <c r="J34" s="60"/>
      <c r="K34" s="60"/>
      <c r="L34" s="60">
        <f t="shared" si="6"/>
        <v>0</v>
      </c>
      <c r="M34" s="62">
        <f t="shared" si="7"/>
        <v>0</v>
      </c>
      <c r="N34" s="90"/>
      <c r="O34" s="90"/>
      <c r="P34" s="90"/>
      <c r="Q34" s="90"/>
      <c r="R34" s="91"/>
      <c r="S34" s="91"/>
    </row>
    <row r="35" spans="1:19" ht="28.5" customHeight="1" x14ac:dyDescent="0.15">
      <c r="A35" s="206" t="s">
        <v>254</v>
      </c>
      <c r="B35" s="92" t="s">
        <v>255</v>
      </c>
      <c r="C35" s="92" t="s">
        <v>256</v>
      </c>
      <c r="D35" s="93">
        <v>17.5</v>
      </c>
      <c r="E35" s="54"/>
      <c r="F35" s="54"/>
      <c r="G35" s="54"/>
      <c r="H35" s="54"/>
      <c r="I35" s="54"/>
      <c r="J35" s="54"/>
      <c r="K35" s="54"/>
      <c r="L35" s="54">
        <f t="shared" si="6"/>
        <v>0</v>
      </c>
      <c r="M35" s="56">
        <f t="shared" si="7"/>
        <v>0</v>
      </c>
      <c r="N35" s="90"/>
      <c r="O35" s="90"/>
      <c r="P35" s="90"/>
      <c r="Q35" s="90"/>
      <c r="R35" s="91"/>
      <c r="S35" s="91"/>
    </row>
    <row r="36" spans="1:19" ht="28.5" customHeight="1" x14ac:dyDescent="0.15">
      <c r="A36" s="207"/>
      <c r="B36" s="136" t="s">
        <v>257</v>
      </c>
      <c r="C36" s="136" t="s">
        <v>258</v>
      </c>
      <c r="D36" s="137">
        <v>17.5</v>
      </c>
      <c r="E36" s="57"/>
      <c r="F36" s="57"/>
      <c r="G36" s="57"/>
      <c r="H36" s="57"/>
      <c r="I36" s="57"/>
      <c r="J36" s="57"/>
      <c r="K36" s="57"/>
      <c r="L36" s="57">
        <f t="shared" si="6"/>
        <v>0</v>
      </c>
      <c r="M36" s="59">
        <f t="shared" si="7"/>
        <v>0</v>
      </c>
      <c r="N36" s="90"/>
      <c r="O36" s="90"/>
      <c r="P36" s="90"/>
      <c r="Q36" s="90"/>
      <c r="R36" s="91"/>
      <c r="S36" s="91"/>
    </row>
    <row r="37" spans="1:19" ht="28.5" customHeight="1" x14ac:dyDescent="0.15">
      <c r="A37" s="208"/>
      <c r="B37" s="94" t="s">
        <v>227</v>
      </c>
      <c r="C37" s="94" t="s">
        <v>259</v>
      </c>
      <c r="D37" s="95">
        <v>17.5</v>
      </c>
      <c r="E37" s="60"/>
      <c r="F37" s="60"/>
      <c r="G37" s="60"/>
      <c r="H37" s="60"/>
      <c r="I37" s="60"/>
      <c r="J37" s="60"/>
      <c r="K37" s="60"/>
      <c r="L37" s="60">
        <f t="shared" si="6"/>
        <v>0</v>
      </c>
      <c r="M37" s="62">
        <f t="shared" si="7"/>
        <v>0</v>
      </c>
      <c r="N37" s="90"/>
      <c r="O37" s="90"/>
      <c r="P37" s="90"/>
      <c r="Q37" s="90"/>
      <c r="R37" s="91"/>
      <c r="S37" s="91"/>
    </row>
    <row r="38" spans="1:19" ht="28.5" customHeight="1" x14ac:dyDescent="0.15">
      <c r="A38" s="215" t="s">
        <v>260</v>
      </c>
      <c r="B38" s="99" t="s">
        <v>261</v>
      </c>
      <c r="C38" s="99" t="s">
        <v>262</v>
      </c>
      <c r="D38" s="100">
        <v>16</v>
      </c>
      <c r="E38" s="54"/>
      <c r="F38" s="54"/>
      <c r="G38" s="54"/>
      <c r="H38" s="54"/>
      <c r="I38" s="54"/>
      <c r="J38" s="54"/>
      <c r="K38" s="54"/>
      <c r="L38" s="54">
        <f t="shared" si="6"/>
        <v>0</v>
      </c>
      <c r="M38" s="56">
        <f t="shared" si="7"/>
        <v>0</v>
      </c>
      <c r="N38" s="90"/>
      <c r="O38" s="90"/>
      <c r="P38" s="90"/>
      <c r="Q38" s="90"/>
      <c r="R38" s="91"/>
      <c r="S38" s="91"/>
    </row>
    <row r="39" spans="1:19" ht="28.5" customHeight="1" x14ac:dyDescent="0.15">
      <c r="A39" s="207"/>
      <c r="B39" s="129" t="s">
        <v>177</v>
      </c>
      <c r="C39" s="129" t="s">
        <v>263</v>
      </c>
      <c r="D39" s="130">
        <v>16</v>
      </c>
      <c r="E39" s="57"/>
      <c r="F39" s="57"/>
      <c r="G39" s="57"/>
      <c r="H39" s="57"/>
      <c r="I39" s="57"/>
      <c r="J39" s="57"/>
      <c r="K39" s="57"/>
      <c r="L39" s="57">
        <f t="shared" si="6"/>
        <v>0</v>
      </c>
      <c r="M39" s="59">
        <f t="shared" si="7"/>
        <v>0</v>
      </c>
      <c r="N39" s="90"/>
      <c r="O39" s="90"/>
      <c r="P39" s="90"/>
      <c r="Q39" s="90"/>
      <c r="R39" s="91"/>
      <c r="S39" s="91"/>
    </row>
    <row r="40" spans="1:19" ht="28.5" customHeight="1" x14ac:dyDescent="0.15">
      <c r="A40" s="208"/>
      <c r="B40" s="104" t="s">
        <v>227</v>
      </c>
      <c r="C40" s="104" t="s">
        <v>264</v>
      </c>
      <c r="D40" s="105">
        <v>16</v>
      </c>
      <c r="E40" s="60"/>
      <c r="F40" s="60"/>
      <c r="G40" s="60"/>
      <c r="H40" s="60"/>
      <c r="I40" s="60"/>
      <c r="J40" s="60"/>
      <c r="K40" s="60"/>
      <c r="L40" s="60">
        <f t="shared" si="6"/>
        <v>0</v>
      </c>
      <c r="M40" s="62">
        <f t="shared" si="7"/>
        <v>0</v>
      </c>
      <c r="N40" s="90"/>
      <c r="O40" s="90"/>
      <c r="P40" s="90"/>
      <c r="Q40" s="90"/>
      <c r="R40" s="91"/>
      <c r="S40" s="91"/>
    </row>
    <row r="41" spans="1:19" ht="28.5" customHeight="1" x14ac:dyDescent="0.15">
      <c r="A41" s="206" t="s">
        <v>265</v>
      </c>
      <c r="B41" s="92" t="s">
        <v>266</v>
      </c>
      <c r="C41" s="92" t="s">
        <v>267</v>
      </c>
      <c r="D41" s="93">
        <v>14.5</v>
      </c>
      <c r="E41" s="54"/>
      <c r="F41" s="54"/>
      <c r="G41" s="54"/>
      <c r="H41" s="54"/>
      <c r="I41" s="54"/>
      <c r="J41" s="54"/>
      <c r="K41" s="54"/>
      <c r="L41" s="54">
        <f t="shared" si="6"/>
        <v>0</v>
      </c>
      <c r="M41" s="56">
        <f t="shared" si="7"/>
        <v>0</v>
      </c>
      <c r="N41" s="90"/>
      <c r="O41" s="90"/>
      <c r="P41" s="90"/>
      <c r="Q41" s="90"/>
      <c r="R41" s="91"/>
      <c r="S41" s="91"/>
    </row>
    <row r="42" spans="1:19" ht="28.5" customHeight="1" x14ac:dyDescent="0.15">
      <c r="A42" s="207"/>
      <c r="B42" s="136" t="s">
        <v>268</v>
      </c>
      <c r="C42" s="136" t="s">
        <v>269</v>
      </c>
      <c r="D42" s="137">
        <v>14.5</v>
      </c>
      <c r="E42" s="57"/>
      <c r="F42" s="57"/>
      <c r="G42" s="57"/>
      <c r="H42" s="57"/>
      <c r="I42" s="57"/>
      <c r="J42" s="57"/>
      <c r="K42" s="57"/>
      <c r="L42" s="57">
        <f t="shared" si="6"/>
        <v>0</v>
      </c>
      <c r="M42" s="59">
        <f t="shared" si="7"/>
        <v>0</v>
      </c>
      <c r="N42" s="90"/>
      <c r="O42" s="90"/>
      <c r="P42" s="90"/>
      <c r="Q42" s="90"/>
      <c r="R42" s="91"/>
      <c r="S42" s="91"/>
    </row>
    <row r="43" spans="1:19" ht="28.5" customHeight="1" x14ac:dyDescent="0.15">
      <c r="A43" s="207"/>
      <c r="B43" s="136" t="s">
        <v>270</v>
      </c>
      <c r="C43" s="136" t="s">
        <v>271</v>
      </c>
      <c r="D43" s="137">
        <v>14.5</v>
      </c>
      <c r="E43" s="57"/>
      <c r="F43" s="57"/>
      <c r="G43" s="57"/>
      <c r="H43" s="57"/>
      <c r="I43" s="57"/>
      <c r="J43" s="57"/>
      <c r="K43" s="57"/>
      <c r="L43" s="57">
        <f t="shared" si="6"/>
        <v>0</v>
      </c>
      <c r="M43" s="59">
        <f t="shared" si="7"/>
        <v>0</v>
      </c>
      <c r="N43" s="90"/>
      <c r="O43" s="90"/>
      <c r="P43" s="90"/>
      <c r="Q43" s="90"/>
      <c r="R43" s="91"/>
      <c r="S43" s="91"/>
    </row>
    <row r="44" spans="1:19" ht="28.5" customHeight="1" x14ac:dyDescent="0.15">
      <c r="A44" s="207"/>
      <c r="B44" s="136" t="s">
        <v>272</v>
      </c>
      <c r="C44" s="136" t="s">
        <v>273</v>
      </c>
      <c r="D44" s="137">
        <v>14.5</v>
      </c>
      <c r="E44" s="57"/>
      <c r="F44" s="57"/>
      <c r="G44" s="57"/>
      <c r="H44" s="57"/>
      <c r="I44" s="57"/>
      <c r="J44" s="57"/>
      <c r="K44" s="57"/>
      <c r="L44" s="57">
        <f t="shared" si="6"/>
        <v>0</v>
      </c>
      <c r="M44" s="59">
        <f t="shared" si="7"/>
        <v>0</v>
      </c>
      <c r="N44" s="90"/>
      <c r="O44" s="90"/>
      <c r="P44" s="90"/>
      <c r="Q44" s="90"/>
      <c r="R44" s="91"/>
      <c r="S44" s="91"/>
    </row>
    <row r="45" spans="1:19" ht="28.5" customHeight="1" x14ac:dyDescent="0.15">
      <c r="A45" s="207"/>
      <c r="B45" s="136" t="s">
        <v>274</v>
      </c>
      <c r="C45" s="136" t="s">
        <v>275</v>
      </c>
      <c r="D45" s="137">
        <v>14.5</v>
      </c>
      <c r="E45" s="57"/>
      <c r="F45" s="57"/>
      <c r="G45" s="57"/>
      <c r="H45" s="57"/>
      <c r="I45" s="57"/>
      <c r="J45" s="57"/>
      <c r="K45" s="57"/>
      <c r="L45" s="57">
        <f t="shared" si="6"/>
        <v>0</v>
      </c>
      <c r="M45" s="59">
        <f t="shared" si="7"/>
        <v>0</v>
      </c>
      <c r="N45" s="90"/>
      <c r="O45" s="90"/>
      <c r="P45" s="90"/>
      <c r="Q45" s="90"/>
      <c r="R45" s="91"/>
      <c r="S45" s="91"/>
    </row>
    <row r="46" spans="1:19" ht="28.5" customHeight="1" x14ac:dyDescent="0.15">
      <c r="A46" s="207"/>
      <c r="B46" s="136" t="s">
        <v>276</v>
      </c>
      <c r="C46" s="136" t="s">
        <v>277</v>
      </c>
      <c r="D46" s="137">
        <v>14.5</v>
      </c>
      <c r="E46" s="57"/>
      <c r="F46" s="57"/>
      <c r="G46" s="57"/>
      <c r="H46" s="57"/>
      <c r="I46" s="57"/>
      <c r="J46" s="57"/>
      <c r="K46" s="57"/>
      <c r="L46" s="57">
        <f t="shared" si="6"/>
        <v>0</v>
      </c>
      <c r="M46" s="59">
        <f t="shared" si="7"/>
        <v>0</v>
      </c>
      <c r="N46" s="90"/>
      <c r="O46" s="90"/>
      <c r="P46" s="90"/>
      <c r="Q46" s="90"/>
      <c r="R46" s="91"/>
      <c r="S46" s="91"/>
    </row>
    <row r="47" spans="1:19" ht="28.5" customHeight="1" x14ac:dyDescent="0.15">
      <c r="A47" s="208"/>
      <c r="B47" s="94" t="s">
        <v>278</v>
      </c>
      <c r="C47" s="94" t="s">
        <v>279</v>
      </c>
      <c r="D47" s="95">
        <v>14.5</v>
      </c>
      <c r="E47" s="60"/>
      <c r="F47" s="60"/>
      <c r="G47" s="60"/>
      <c r="H47" s="60"/>
      <c r="I47" s="60"/>
      <c r="J47" s="60"/>
      <c r="K47" s="60"/>
      <c r="L47" s="60">
        <f t="shared" si="6"/>
        <v>0</v>
      </c>
      <c r="M47" s="62">
        <f t="shared" si="7"/>
        <v>0</v>
      </c>
      <c r="N47" s="90"/>
      <c r="O47" s="90"/>
      <c r="P47" s="90"/>
      <c r="Q47" s="90"/>
      <c r="R47" s="91"/>
      <c r="S47" s="91"/>
    </row>
    <row r="48" spans="1:19" ht="15.75" customHeight="1" x14ac:dyDescent="0.2">
      <c r="A48" s="138" t="s">
        <v>280</v>
      </c>
      <c r="B48" s="138"/>
      <c r="C48" s="138"/>
      <c r="D48" s="139"/>
      <c r="E48" s="140"/>
      <c r="F48" s="140"/>
      <c r="G48" s="140"/>
      <c r="H48" s="140"/>
      <c r="I48" s="140"/>
      <c r="J48" s="140"/>
      <c r="K48" s="140"/>
      <c r="L48" s="141">
        <f t="shared" ref="L48:M48" si="8">SUM(L33:L47)</f>
        <v>0</v>
      </c>
      <c r="M48" s="142">
        <f t="shared" si="8"/>
        <v>0</v>
      </c>
      <c r="N48" s="82"/>
      <c r="O48" s="82"/>
      <c r="P48" s="82"/>
      <c r="Q48" s="82"/>
    </row>
    <row r="49" spans="1:19" ht="15.75" customHeight="1" x14ac:dyDescent="0.15">
      <c r="A49" s="113"/>
      <c r="B49" s="114"/>
      <c r="C49" s="114"/>
      <c r="D49" s="115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43"/>
      <c r="S49" s="144"/>
    </row>
    <row r="50" spans="1:19" ht="37.5" customHeight="1" x14ac:dyDescent="0.2">
      <c r="A50" s="78" t="s">
        <v>43</v>
      </c>
      <c r="B50" s="79" t="s">
        <v>44</v>
      </c>
      <c r="C50" s="80" t="s">
        <v>45</v>
      </c>
      <c r="D50" s="81" t="s">
        <v>46</v>
      </c>
      <c r="E50" s="80" t="s">
        <v>281</v>
      </c>
      <c r="F50" s="80" t="s">
        <v>63</v>
      </c>
      <c r="G50" s="80" t="s">
        <v>64</v>
      </c>
      <c r="H50" s="80" t="s">
        <v>65</v>
      </c>
      <c r="I50" s="80" t="s">
        <v>66</v>
      </c>
      <c r="J50" s="80" t="s">
        <v>67</v>
      </c>
      <c r="K50" s="80" t="s">
        <v>282</v>
      </c>
      <c r="L50" s="80" t="s">
        <v>283</v>
      </c>
      <c r="M50" s="80" t="s">
        <v>284</v>
      </c>
      <c r="N50" s="80" t="s">
        <v>285</v>
      </c>
      <c r="O50" s="80" t="s">
        <v>286</v>
      </c>
      <c r="P50" s="80" t="s">
        <v>77</v>
      </c>
      <c r="Q50" s="80" t="s">
        <v>196</v>
      </c>
      <c r="R50" s="83"/>
      <c r="S50" s="83"/>
    </row>
    <row r="51" spans="1:19" ht="22.5" customHeight="1" x14ac:dyDescent="0.2">
      <c r="A51" s="118" t="s">
        <v>287</v>
      </c>
      <c r="B51" s="119"/>
      <c r="C51" s="119"/>
      <c r="D51" s="120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20"/>
    </row>
    <row r="52" spans="1:19" ht="28.5" customHeight="1" x14ac:dyDescent="0.15">
      <c r="A52" s="219" t="s">
        <v>288</v>
      </c>
      <c r="B52" s="134" t="s">
        <v>96</v>
      </c>
      <c r="C52" s="134" t="s">
        <v>289</v>
      </c>
      <c r="D52" s="135">
        <v>14</v>
      </c>
      <c r="E52" s="125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25">
        <f t="shared" ref="P52:P76" si="9">SUM(E52:O52)</f>
        <v>0</v>
      </c>
      <c r="Q52" s="126">
        <f t="shared" ref="Q52:Q76" si="10">P52*D52</f>
        <v>0</v>
      </c>
      <c r="R52" s="91"/>
      <c r="S52" s="91"/>
    </row>
    <row r="53" spans="1:19" ht="28.5" customHeight="1" x14ac:dyDescent="0.15">
      <c r="A53" s="207"/>
      <c r="B53" s="136" t="s">
        <v>225</v>
      </c>
      <c r="C53" s="136" t="s">
        <v>290</v>
      </c>
      <c r="D53" s="137">
        <v>14</v>
      </c>
      <c r="E53" s="57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7">
        <f t="shared" si="9"/>
        <v>0</v>
      </c>
      <c r="Q53" s="59">
        <f t="shared" si="10"/>
        <v>0</v>
      </c>
      <c r="R53" s="91"/>
      <c r="S53" s="91"/>
    </row>
    <row r="54" spans="1:19" ht="28.5" customHeight="1" x14ac:dyDescent="0.15">
      <c r="A54" s="207"/>
      <c r="B54" s="136" t="s">
        <v>291</v>
      </c>
      <c r="C54" s="136" t="s">
        <v>292</v>
      </c>
      <c r="D54" s="137">
        <v>14</v>
      </c>
      <c r="E54" s="57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7">
        <f t="shared" si="9"/>
        <v>0</v>
      </c>
      <c r="Q54" s="59">
        <f t="shared" si="10"/>
        <v>0</v>
      </c>
      <c r="R54" s="91"/>
      <c r="S54" s="91"/>
    </row>
    <row r="55" spans="1:19" ht="28.5" customHeight="1" x14ac:dyDescent="0.15">
      <c r="A55" s="208"/>
      <c r="B55" s="94" t="s">
        <v>177</v>
      </c>
      <c r="C55" s="94" t="s">
        <v>293</v>
      </c>
      <c r="D55" s="95">
        <v>14</v>
      </c>
      <c r="E55" s="60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0">
        <f t="shared" si="9"/>
        <v>0</v>
      </c>
      <c r="Q55" s="62">
        <f t="shared" si="10"/>
        <v>0</v>
      </c>
      <c r="R55" s="91"/>
      <c r="S55" s="91"/>
    </row>
    <row r="56" spans="1:19" ht="28.5" customHeight="1" x14ac:dyDescent="0.15">
      <c r="A56" s="206" t="s">
        <v>294</v>
      </c>
      <c r="B56" s="92" t="s">
        <v>96</v>
      </c>
      <c r="C56" s="92" t="s">
        <v>295</v>
      </c>
      <c r="D56" s="93">
        <v>14</v>
      </c>
      <c r="E56" s="54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4">
        <f t="shared" si="9"/>
        <v>0</v>
      </c>
      <c r="Q56" s="56">
        <f t="shared" si="10"/>
        <v>0</v>
      </c>
      <c r="R56" s="91"/>
      <c r="S56" s="91"/>
    </row>
    <row r="57" spans="1:19" ht="28.5" customHeight="1" x14ac:dyDescent="0.15">
      <c r="A57" s="207"/>
      <c r="B57" s="136" t="s">
        <v>296</v>
      </c>
      <c r="C57" s="136" t="s">
        <v>297</v>
      </c>
      <c r="D57" s="137">
        <v>14</v>
      </c>
      <c r="E57" s="57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7">
        <f t="shared" si="9"/>
        <v>0</v>
      </c>
      <c r="Q57" s="59">
        <f t="shared" si="10"/>
        <v>0</v>
      </c>
      <c r="R57" s="91"/>
      <c r="S57" s="91"/>
    </row>
    <row r="58" spans="1:19" ht="28.5" customHeight="1" x14ac:dyDescent="0.15">
      <c r="A58" s="208"/>
      <c r="B58" s="94" t="s">
        <v>168</v>
      </c>
      <c r="C58" s="94" t="s">
        <v>298</v>
      </c>
      <c r="D58" s="95">
        <v>14</v>
      </c>
      <c r="E58" s="60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0">
        <f t="shared" si="9"/>
        <v>0</v>
      </c>
      <c r="Q58" s="62">
        <f t="shared" si="10"/>
        <v>0</v>
      </c>
      <c r="R58" s="91"/>
      <c r="S58" s="91"/>
    </row>
    <row r="59" spans="1:19" ht="28.5" customHeight="1" x14ac:dyDescent="0.15">
      <c r="A59" s="206" t="s">
        <v>299</v>
      </c>
      <c r="B59" s="92" t="s">
        <v>239</v>
      </c>
      <c r="C59" s="92" t="s">
        <v>300</v>
      </c>
      <c r="D59" s="93">
        <v>14</v>
      </c>
      <c r="E59" s="54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4">
        <f t="shared" si="9"/>
        <v>0</v>
      </c>
      <c r="Q59" s="56">
        <f t="shared" si="10"/>
        <v>0</v>
      </c>
      <c r="R59" s="91"/>
      <c r="S59" s="91"/>
    </row>
    <row r="60" spans="1:19" ht="28.5" customHeight="1" x14ac:dyDescent="0.15">
      <c r="A60" s="207"/>
      <c r="B60" s="136" t="s">
        <v>301</v>
      </c>
      <c r="C60" s="136" t="s">
        <v>302</v>
      </c>
      <c r="D60" s="137">
        <v>14</v>
      </c>
      <c r="E60" s="57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7">
        <f t="shared" si="9"/>
        <v>0</v>
      </c>
      <c r="Q60" s="59">
        <f t="shared" si="10"/>
        <v>0</v>
      </c>
      <c r="R60" s="91"/>
      <c r="S60" s="91"/>
    </row>
    <row r="61" spans="1:19" ht="28.5" customHeight="1" x14ac:dyDescent="0.15">
      <c r="A61" s="208"/>
      <c r="B61" s="94" t="s">
        <v>303</v>
      </c>
      <c r="C61" s="94" t="s">
        <v>304</v>
      </c>
      <c r="D61" s="95">
        <v>14</v>
      </c>
      <c r="E61" s="60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0">
        <f t="shared" si="9"/>
        <v>0</v>
      </c>
      <c r="Q61" s="62">
        <f t="shared" si="10"/>
        <v>0</v>
      </c>
      <c r="R61" s="91"/>
      <c r="S61" s="91"/>
    </row>
    <row r="62" spans="1:19" ht="28.5" customHeight="1" x14ac:dyDescent="0.15">
      <c r="A62" s="206" t="s">
        <v>305</v>
      </c>
      <c r="B62" s="92" t="s">
        <v>306</v>
      </c>
      <c r="C62" s="92" t="s">
        <v>307</v>
      </c>
      <c r="D62" s="93">
        <v>11</v>
      </c>
      <c r="E62" s="54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4">
        <f t="shared" si="9"/>
        <v>0</v>
      </c>
      <c r="Q62" s="56">
        <f t="shared" si="10"/>
        <v>0</v>
      </c>
      <c r="R62" s="91"/>
      <c r="S62" s="91"/>
    </row>
    <row r="63" spans="1:19" ht="28.5" customHeight="1" x14ac:dyDescent="0.15">
      <c r="A63" s="207"/>
      <c r="B63" s="136" t="s">
        <v>308</v>
      </c>
      <c r="C63" s="136" t="s">
        <v>309</v>
      </c>
      <c r="D63" s="137">
        <v>11</v>
      </c>
      <c r="E63" s="57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7">
        <f t="shared" si="9"/>
        <v>0</v>
      </c>
      <c r="Q63" s="59">
        <f t="shared" si="10"/>
        <v>0</v>
      </c>
      <c r="R63" s="91"/>
      <c r="S63" s="91"/>
    </row>
    <row r="64" spans="1:19" ht="28.5" customHeight="1" x14ac:dyDescent="0.15">
      <c r="A64" s="208"/>
      <c r="B64" s="94" t="s">
        <v>310</v>
      </c>
      <c r="C64" s="94" t="s">
        <v>311</v>
      </c>
      <c r="D64" s="95">
        <v>11</v>
      </c>
      <c r="E64" s="60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0">
        <f t="shared" si="9"/>
        <v>0</v>
      </c>
      <c r="Q64" s="62">
        <f t="shared" si="10"/>
        <v>0</v>
      </c>
      <c r="R64" s="91"/>
      <c r="S64" s="91"/>
    </row>
    <row r="65" spans="1:19" ht="28.5" customHeight="1" x14ac:dyDescent="0.15">
      <c r="A65" s="206" t="s">
        <v>312</v>
      </c>
      <c r="B65" s="92" t="s">
        <v>313</v>
      </c>
      <c r="C65" s="92" t="s">
        <v>314</v>
      </c>
      <c r="D65" s="93">
        <v>11</v>
      </c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4">
        <f t="shared" si="9"/>
        <v>0</v>
      </c>
      <c r="Q65" s="56">
        <f t="shared" si="10"/>
        <v>0</v>
      </c>
      <c r="R65" s="91"/>
      <c r="S65" s="91"/>
    </row>
    <row r="66" spans="1:19" ht="28.5" customHeight="1" x14ac:dyDescent="0.15">
      <c r="A66" s="208"/>
      <c r="B66" s="94" t="s">
        <v>315</v>
      </c>
      <c r="C66" s="94" t="s">
        <v>316</v>
      </c>
      <c r="D66" s="95">
        <v>11</v>
      </c>
      <c r="E66" s="60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0">
        <f t="shared" si="9"/>
        <v>0</v>
      </c>
      <c r="Q66" s="62">
        <f t="shared" si="10"/>
        <v>0</v>
      </c>
      <c r="R66" s="91"/>
      <c r="S66" s="91"/>
    </row>
    <row r="67" spans="1:19" ht="28.5" customHeight="1" x14ac:dyDescent="0.15">
      <c r="A67" s="206" t="s">
        <v>317</v>
      </c>
      <c r="B67" s="92" t="s">
        <v>318</v>
      </c>
      <c r="C67" s="92" t="s">
        <v>319</v>
      </c>
      <c r="D67" s="93">
        <v>25</v>
      </c>
      <c r="E67" s="55"/>
      <c r="F67" s="55"/>
      <c r="G67" s="55"/>
      <c r="H67" s="55"/>
      <c r="I67" s="55"/>
      <c r="J67" s="55"/>
      <c r="K67" s="54"/>
      <c r="L67" s="54"/>
      <c r="M67" s="54"/>
      <c r="N67" s="55"/>
      <c r="O67" s="55"/>
      <c r="P67" s="54">
        <f t="shared" si="9"/>
        <v>0</v>
      </c>
      <c r="Q67" s="56">
        <f t="shared" si="10"/>
        <v>0</v>
      </c>
      <c r="R67" s="91"/>
      <c r="S67" s="91"/>
    </row>
    <row r="68" spans="1:19" ht="28.5" customHeight="1" x14ac:dyDescent="0.15">
      <c r="A68" s="208"/>
      <c r="B68" s="94" t="s">
        <v>177</v>
      </c>
      <c r="C68" s="94" t="s">
        <v>320</v>
      </c>
      <c r="D68" s="95">
        <v>25</v>
      </c>
      <c r="E68" s="61"/>
      <c r="F68" s="61"/>
      <c r="G68" s="61"/>
      <c r="H68" s="61"/>
      <c r="I68" s="61"/>
      <c r="J68" s="61"/>
      <c r="K68" s="60"/>
      <c r="L68" s="60"/>
      <c r="M68" s="60"/>
      <c r="N68" s="61"/>
      <c r="O68" s="61"/>
      <c r="P68" s="60">
        <f t="shared" si="9"/>
        <v>0</v>
      </c>
      <c r="Q68" s="62">
        <f t="shared" si="10"/>
        <v>0</v>
      </c>
      <c r="R68" s="91"/>
      <c r="S68" s="91"/>
    </row>
    <row r="69" spans="1:19" ht="28.5" customHeight="1" x14ac:dyDescent="0.15">
      <c r="A69" s="206" t="s">
        <v>321</v>
      </c>
      <c r="B69" s="92" t="s">
        <v>126</v>
      </c>
      <c r="C69" s="92" t="s">
        <v>322</v>
      </c>
      <c r="D69" s="93">
        <v>21</v>
      </c>
      <c r="E69" s="55"/>
      <c r="F69" s="55"/>
      <c r="G69" s="55"/>
      <c r="H69" s="55"/>
      <c r="I69" s="55"/>
      <c r="J69" s="55"/>
      <c r="K69" s="54"/>
      <c r="L69" s="54"/>
      <c r="M69" s="54"/>
      <c r="N69" s="55"/>
      <c r="O69" s="55"/>
      <c r="P69" s="54">
        <f t="shared" si="9"/>
        <v>0</v>
      </c>
      <c r="Q69" s="56">
        <f t="shared" si="10"/>
        <v>0</v>
      </c>
      <c r="R69" s="91"/>
      <c r="S69" s="91"/>
    </row>
    <row r="70" spans="1:19" ht="28.5" customHeight="1" x14ac:dyDescent="0.15">
      <c r="A70" s="208"/>
      <c r="B70" s="94" t="s">
        <v>177</v>
      </c>
      <c r="C70" s="94" t="s">
        <v>323</v>
      </c>
      <c r="D70" s="95">
        <v>21</v>
      </c>
      <c r="E70" s="61"/>
      <c r="F70" s="61"/>
      <c r="G70" s="61"/>
      <c r="H70" s="61"/>
      <c r="I70" s="61"/>
      <c r="J70" s="61"/>
      <c r="K70" s="60"/>
      <c r="L70" s="60"/>
      <c r="M70" s="60"/>
      <c r="N70" s="61"/>
      <c r="O70" s="61"/>
      <c r="P70" s="60">
        <f t="shared" si="9"/>
        <v>0</v>
      </c>
      <c r="Q70" s="62">
        <f t="shared" si="10"/>
        <v>0</v>
      </c>
      <c r="R70" s="91"/>
      <c r="S70" s="91"/>
    </row>
    <row r="71" spans="1:19" ht="28.5" customHeight="1" x14ac:dyDescent="0.15">
      <c r="A71" s="64" t="s">
        <v>324</v>
      </c>
      <c r="B71" s="65" t="s">
        <v>325</v>
      </c>
      <c r="C71" s="65" t="s">
        <v>326</v>
      </c>
      <c r="D71" s="66">
        <v>34.5</v>
      </c>
      <c r="E71" s="68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8">
        <f t="shared" si="9"/>
        <v>0</v>
      </c>
      <c r="Q71" s="69">
        <f t="shared" si="10"/>
        <v>0</v>
      </c>
      <c r="R71" s="91"/>
      <c r="S71" s="91"/>
    </row>
    <row r="72" spans="1:19" ht="28.5" customHeight="1" x14ac:dyDescent="0.15">
      <c r="A72" s="64" t="s">
        <v>327</v>
      </c>
      <c r="B72" s="65" t="s">
        <v>328</v>
      </c>
      <c r="C72" s="65" t="s">
        <v>329</v>
      </c>
      <c r="D72" s="66">
        <v>29.5</v>
      </c>
      <c r="E72" s="67"/>
      <c r="F72" s="67"/>
      <c r="G72" s="67"/>
      <c r="H72" s="67"/>
      <c r="I72" s="67"/>
      <c r="J72" s="67"/>
      <c r="K72" s="67"/>
      <c r="L72" s="67"/>
      <c r="M72" s="67"/>
      <c r="N72" s="68"/>
      <c r="O72" s="68"/>
      <c r="P72" s="68">
        <f t="shared" si="9"/>
        <v>0</v>
      </c>
      <c r="Q72" s="69">
        <f t="shared" si="10"/>
        <v>0</v>
      </c>
      <c r="R72" s="91"/>
      <c r="S72" s="91"/>
    </row>
    <row r="73" spans="1:19" ht="28.5" customHeight="1" x14ac:dyDescent="0.15">
      <c r="A73" s="64" t="s">
        <v>330</v>
      </c>
      <c r="B73" s="65" t="s">
        <v>177</v>
      </c>
      <c r="C73" s="65" t="s">
        <v>331</v>
      </c>
      <c r="D73" s="66">
        <v>29.5</v>
      </c>
      <c r="E73" s="67"/>
      <c r="F73" s="68"/>
      <c r="G73" s="68"/>
      <c r="H73" s="68"/>
      <c r="I73" s="68"/>
      <c r="J73" s="68"/>
      <c r="K73" s="67"/>
      <c r="L73" s="67"/>
      <c r="M73" s="67"/>
      <c r="N73" s="67"/>
      <c r="O73" s="67"/>
      <c r="P73" s="68">
        <f t="shared" si="9"/>
        <v>0</v>
      </c>
      <c r="Q73" s="69">
        <f t="shared" si="10"/>
        <v>0</v>
      </c>
      <c r="R73" s="91"/>
      <c r="S73" s="91"/>
    </row>
    <row r="74" spans="1:19" ht="28.5" customHeight="1" x14ac:dyDescent="0.15">
      <c r="A74" s="206" t="s">
        <v>332</v>
      </c>
      <c r="B74" s="92" t="s">
        <v>333</v>
      </c>
      <c r="C74" s="92" t="s">
        <v>334</v>
      </c>
      <c r="D74" s="93">
        <v>12</v>
      </c>
      <c r="E74" s="55"/>
      <c r="F74" s="55"/>
      <c r="G74" s="55"/>
      <c r="H74" s="54"/>
      <c r="I74" s="55"/>
      <c r="J74" s="55"/>
      <c r="K74" s="55"/>
      <c r="L74" s="55"/>
      <c r="M74" s="55"/>
      <c r="N74" s="55"/>
      <c r="O74" s="55"/>
      <c r="P74" s="54">
        <f t="shared" si="9"/>
        <v>0</v>
      </c>
      <c r="Q74" s="56">
        <f t="shared" si="10"/>
        <v>0</v>
      </c>
      <c r="R74" s="91"/>
      <c r="S74" s="91"/>
    </row>
    <row r="75" spans="1:19" ht="28.5" customHeight="1" x14ac:dyDescent="0.15">
      <c r="A75" s="208"/>
      <c r="B75" s="94" t="s">
        <v>335</v>
      </c>
      <c r="C75" s="94" t="s">
        <v>336</v>
      </c>
      <c r="D75" s="95">
        <v>12</v>
      </c>
      <c r="E75" s="61"/>
      <c r="F75" s="61"/>
      <c r="G75" s="61"/>
      <c r="H75" s="60"/>
      <c r="I75" s="61"/>
      <c r="J75" s="61"/>
      <c r="K75" s="61"/>
      <c r="L75" s="61"/>
      <c r="M75" s="61"/>
      <c r="N75" s="61"/>
      <c r="O75" s="61"/>
      <c r="P75" s="60">
        <f t="shared" si="9"/>
        <v>0</v>
      </c>
      <c r="Q75" s="62">
        <f t="shared" si="10"/>
        <v>0</v>
      </c>
      <c r="R75" s="91"/>
      <c r="S75" s="91"/>
    </row>
    <row r="76" spans="1:19" ht="28.5" customHeight="1" x14ac:dyDescent="0.15">
      <c r="A76" s="64" t="s">
        <v>337</v>
      </c>
      <c r="B76" s="65" t="s">
        <v>338</v>
      </c>
      <c r="C76" s="65" t="s">
        <v>339</v>
      </c>
      <c r="D76" s="66">
        <v>17.5</v>
      </c>
      <c r="E76" s="67"/>
      <c r="F76" s="68"/>
      <c r="G76" s="68"/>
      <c r="H76" s="68"/>
      <c r="I76" s="68"/>
      <c r="J76" s="67"/>
      <c r="K76" s="67"/>
      <c r="L76" s="67"/>
      <c r="M76" s="67"/>
      <c r="N76" s="67"/>
      <c r="O76" s="67"/>
      <c r="P76" s="68">
        <f t="shared" si="9"/>
        <v>0</v>
      </c>
      <c r="Q76" s="69">
        <f t="shared" si="10"/>
        <v>0</v>
      </c>
      <c r="R76" s="91"/>
      <c r="S76" s="91"/>
    </row>
    <row r="77" spans="1:19" ht="15.75" customHeight="1" x14ac:dyDescent="0.2">
      <c r="A77" s="138" t="s">
        <v>340</v>
      </c>
      <c r="B77" s="138"/>
      <c r="C77" s="138"/>
      <c r="D77" s="139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1">
        <f t="shared" ref="P77:Q77" si="11">SUM(P52:P76)</f>
        <v>0</v>
      </c>
      <c r="Q77" s="142">
        <f t="shared" si="11"/>
        <v>0</v>
      </c>
    </row>
    <row r="78" spans="1:19" ht="15.75" customHeight="1" x14ac:dyDescent="0.15">
      <c r="A78" s="147"/>
      <c r="B78" s="147"/>
      <c r="C78" s="147"/>
      <c r="D78" s="148"/>
      <c r="R78" s="143"/>
      <c r="S78" s="144"/>
    </row>
    <row r="79" spans="1:19" ht="15.75" customHeight="1" x14ac:dyDescent="0.15">
      <c r="A79" s="147"/>
      <c r="B79" s="147"/>
      <c r="C79" s="147"/>
      <c r="D79" s="148"/>
      <c r="R79" s="143"/>
      <c r="S79" s="144"/>
    </row>
    <row r="80" spans="1:19" ht="15.75" customHeight="1" x14ac:dyDescent="0.15">
      <c r="A80" s="147"/>
      <c r="B80" s="147"/>
      <c r="C80" s="147"/>
      <c r="D80" s="148"/>
      <c r="R80" s="143"/>
      <c r="S80" s="144"/>
    </row>
    <row r="81" spans="1:19" ht="15.75" customHeight="1" x14ac:dyDescent="0.15">
      <c r="A81" s="147"/>
      <c r="B81" s="147"/>
      <c r="C81" s="147"/>
      <c r="D81" s="148"/>
      <c r="R81" s="143"/>
      <c r="S81" s="144"/>
    </row>
    <row r="82" spans="1:19" ht="15.75" customHeight="1" x14ac:dyDescent="0.15">
      <c r="A82" s="147"/>
      <c r="B82" s="147"/>
      <c r="C82" s="147"/>
      <c r="D82" s="148"/>
      <c r="R82" s="143"/>
      <c r="S82" s="144"/>
    </row>
    <row r="83" spans="1:19" ht="15.75" customHeight="1" x14ac:dyDescent="0.15">
      <c r="A83" s="147"/>
      <c r="B83" s="147"/>
      <c r="C83" s="147"/>
      <c r="D83" s="148"/>
      <c r="R83" s="143"/>
      <c r="S83" s="144"/>
    </row>
    <row r="84" spans="1:19" ht="15.75" customHeight="1" x14ac:dyDescent="0.15">
      <c r="A84" s="147"/>
      <c r="B84" s="147"/>
      <c r="C84" s="147"/>
      <c r="D84" s="148"/>
      <c r="R84" s="143"/>
      <c r="S84" s="144"/>
    </row>
    <row r="85" spans="1:19" ht="15.75" customHeight="1" x14ac:dyDescent="0.15">
      <c r="A85" s="147"/>
      <c r="B85" s="147"/>
      <c r="C85" s="147"/>
      <c r="D85" s="148"/>
      <c r="R85" s="143"/>
      <c r="S85" s="144"/>
    </row>
    <row r="86" spans="1:19" ht="15.75" customHeight="1" x14ac:dyDescent="0.15">
      <c r="A86" s="147"/>
      <c r="B86" s="147"/>
      <c r="C86" s="147"/>
      <c r="D86" s="148"/>
      <c r="R86" s="143"/>
      <c r="S86" s="144"/>
    </row>
    <row r="87" spans="1:19" ht="15.75" customHeight="1" x14ac:dyDescent="0.15">
      <c r="A87" s="147"/>
      <c r="B87" s="147"/>
      <c r="C87" s="147"/>
      <c r="D87" s="148"/>
      <c r="R87" s="143"/>
      <c r="S87" s="144"/>
    </row>
    <row r="88" spans="1:19" ht="15.75" customHeight="1" x14ac:dyDescent="0.15">
      <c r="A88" s="147"/>
      <c r="B88" s="147"/>
      <c r="C88" s="147"/>
      <c r="D88" s="148"/>
      <c r="R88" s="143"/>
      <c r="S88" s="144"/>
    </row>
    <row r="89" spans="1:19" ht="15.75" customHeight="1" x14ac:dyDescent="0.15">
      <c r="A89" s="147"/>
      <c r="B89" s="147"/>
      <c r="C89" s="147"/>
      <c r="D89" s="148"/>
      <c r="R89" s="143"/>
      <c r="S89" s="144"/>
    </row>
    <row r="90" spans="1:19" ht="15.75" customHeight="1" x14ac:dyDescent="0.15">
      <c r="A90" s="147"/>
      <c r="B90" s="147"/>
      <c r="C90" s="147"/>
      <c r="D90" s="148"/>
      <c r="R90" s="143"/>
      <c r="S90" s="144"/>
    </row>
    <row r="91" spans="1:19" ht="15.75" customHeight="1" x14ac:dyDescent="0.15">
      <c r="A91" s="147"/>
      <c r="B91" s="147"/>
      <c r="C91" s="147"/>
      <c r="D91" s="148"/>
      <c r="R91" s="143"/>
      <c r="S91" s="144"/>
    </row>
    <row r="92" spans="1:19" ht="15.75" customHeight="1" x14ac:dyDescent="0.15">
      <c r="A92" s="147"/>
      <c r="B92" s="147"/>
      <c r="C92" s="147"/>
      <c r="D92" s="148"/>
      <c r="R92" s="143"/>
      <c r="S92" s="144"/>
    </row>
    <row r="93" spans="1:19" ht="15.75" customHeight="1" x14ac:dyDescent="0.15">
      <c r="A93" s="147"/>
      <c r="B93" s="147"/>
      <c r="C93" s="147"/>
      <c r="D93" s="148"/>
      <c r="R93" s="143"/>
      <c r="S93" s="144"/>
    </row>
    <row r="94" spans="1:19" ht="15.75" customHeight="1" x14ac:dyDescent="0.15">
      <c r="A94" s="147"/>
      <c r="B94" s="147"/>
      <c r="C94" s="147"/>
      <c r="D94" s="148"/>
      <c r="R94" s="143"/>
      <c r="S94" s="144"/>
    </row>
    <row r="95" spans="1:19" ht="15.75" customHeight="1" x14ac:dyDescent="0.15">
      <c r="A95" s="147"/>
      <c r="B95" s="147"/>
      <c r="C95" s="147"/>
      <c r="D95" s="148"/>
      <c r="R95" s="143"/>
      <c r="S95" s="144"/>
    </row>
    <row r="96" spans="1:19" ht="15.75" customHeight="1" x14ac:dyDescent="0.15">
      <c r="A96" s="147"/>
      <c r="B96" s="147"/>
      <c r="C96" s="147"/>
      <c r="D96" s="148"/>
      <c r="R96" s="143"/>
      <c r="S96" s="144"/>
    </row>
    <row r="97" spans="1:19" ht="15.75" customHeight="1" x14ac:dyDescent="0.15">
      <c r="A97" s="147"/>
      <c r="B97" s="147"/>
      <c r="C97" s="147"/>
      <c r="D97" s="148"/>
      <c r="R97" s="143"/>
      <c r="S97" s="144"/>
    </row>
    <row r="98" spans="1:19" ht="15.75" customHeight="1" x14ac:dyDescent="0.15">
      <c r="A98" s="147"/>
      <c r="B98" s="147"/>
      <c r="C98" s="147"/>
      <c r="D98" s="148"/>
      <c r="R98" s="143"/>
      <c r="S98" s="144"/>
    </row>
    <row r="99" spans="1:19" ht="15.75" customHeight="1" x14ac:dyDescent="0.15">
      <c r="A99" s="147"/>
      <c r="B99" s="147"/>
      <c r="C99" s="147"/>
      <c r="D99" s="148"/>
      <c r="R99" s="143"/>
      <c r="S99" s="144"/>
    </row>
    <row r="100" spans="1:19" ht="15.75" customHeight="1" x14ac:dyDescent="0.15">
      <c r="A100" s="147"/>
      <c r="B100" s="147"/>
      <c r="C100" s="147"/>
      <c r="D100" s="148"/>
      <c r="R100" s="143"/>
      <c r="S100" s="144"/>
    </row>
    <row r="101" spans="1:19" ht="15.75" customHeight="1" x14ac:dyDescent="0.15">
      <c r="A101" s="147"/>
      <c r="B101" s="147"/>
      <c r="C101" s="147"/>
      <c r="D101" s="148"/>
      <c r="R101" s="143"/>
      <c r="S101" s="144"/>
    </row>
    <row r="102" spans="1:19" ht="15.75" customHeight="1" x14ac:dyDescent="0.15">
      <c r="A102" s="147"/>
      <c r="B102" s="147"/>
      <c r="C102" s="147"/>
      <c r="D102" s="148"/>
      <c r="R102" s="143"/>
      <c r="S102" s="144"/>
    </row>
    <row r="103" spans="1:19" ht="15.75" customHeight="1" x14ac:dyDescent="0.15">
      <c r="A103" s="147"/>
      <c r="B103" s="147"/>
      <c r="C103" s="147"/>
      <c r="D103" s="148"/>
      <c r="R103" s="143"/>
      <c r="S103" s="144"/>
    </row>
    <row r="104" spans="1:19" ht="15.75" customHeight="1" x14ac:dyDescent="0.15">
      <c r="A104" s="147"/>
      <c r="B104" s="147"/>
      <c r="C104" s="147"/>
      <c r="D104" s="148"/>
      <c r="R104" s="143"/>
      <c r="S104" s="144"/>
    </row>
    <row r="105" spans="1:19" ht="15.75" customHeight="1" x14ac:dyDescent="0.15">
      <c r="A105" s="147"/>
      <c r="B105" s="147"/>
      <c r="C105" s="147"/>
      <c r="D105" s="148"/>
      <c r="R105" s="143"/>
      <c r="S105" s="144"/>
    </row>
    <row r="106" spans="1:19" ht="15.75" customHeight="1" x14ac:dyDescent="0.15">
      <c r="A106" s="147"/>
      <c r="B106" s="147"/>
      <c r="C106" s="147"/>
      <c r="D106" s="148"/>
      <c r="R106" s="143"/>
      <c r="S106" s="144"/>
    </row>
    <row r="107" spans="1:19" ht="15.75" customHeight="1" x14ac:dyDescent="0.15">
      <c r="A107" s="147"/>
      <c r="B107" s="147"/>
      <c r="C107" s="147"/>
      <c r="D107" s="148"/>
      <c r="R107" s="143"/>
      <c r="S107" s="144"/>
    </row>
    <row r="108" spans="1:19" ht="15.75" customHeight="1" x14ac:dyDescent="0.15">
      <c r="A108" s="147"/>
      <c r="B108" s="147"/>
      <c r="C108" s="147"/>
      <c r="D108" s="148"/>
      <c r="R108" s="143"/>
      <c r="S108" s="144"/>
    </row>
    <row r="109" spans="1:19" ht="15.75" customHeight="1" x14ac:dyDescent="0.15">
      <c r="A109" s="147"/>
      <c r="B109" s="147"/>
      <c r="C109" s="147"/>
      <c r="D109" s="148"/>
      <c r="R109" s="143"/>
      <c r="S109" s="144"/>
    </row>
    <row r="110" spans="1:19" ht="15.75" customHeight="1" x14ac:dyDescent="0.15">
      <c r="A110" s="147"/>
      <c r="B110" s="147"/>
      <c r="C110" s="147"/>
      <c r="D110" s="148"/>
      <c r="R110" s="143"/>
      <c r="S110" s="144"/>
    </row>
    <row r="111" spans="1:19" ht="15.75" customHeight="1" x14ac:dyDescent="0.15">
      <c r="A111" s="147"/>
      <c r="B111" s="147"/>
      <c r="C111" s="147"/>
      <c r="D111" s="148"/>
      <c r="R111" s="143"/>
      <c r="S111" s="144"/>
    </row>
    <row r="112" spans="1:19" ht="15.75" customHeight="1" x14ac:dyDescent="0.15">
      <c r="A112" s="147"/>
      <c r="B112" s="147"/>
      <c r="C112" s="147"/>
      <c r="D112" s="148"/>
      <c r="R112" s="143"/>
      <c r="S112" s="144"/>
    </row>
    <row r="113" spans="1:19" ht="15.75" customHeight="1" x14ac:dyDescent="0.15">
      <c r="A113" s="147"/>
      <c r="B113" s="147"/>
      <c r="C113" s="147"/>
      <c r="D113" s="148"/>
      <c r="R113" s="143"/>
      <c r="S113" s="144"/>
    </row>
    <row r="114" spans="1:19" ht="15.75" customHeight="1" x14ac:dyDescent="0.15">
      <c r="A114" s="147"/>
      <c r="B114" s="147"/>
      <c r="C114" s="147"/>
      <c r="D114" s="148"/>
      <c r="R114" s="143"/>
      <c r="S114" s="144"/>
    </row>
    <row r="115" spans="1:19" ht="15.75" customHeight="1" x14ac:dyDescent="0.15">
      <c r="A115" s="147"/>
      <c r="B115" s="147"/>
      <c r="C115" s="147"/>
      <c r="D115" s="148"/>
      <c r="R115" s="143"/>
      <c r="S115" s="144"/>
    </row>
    <row r="116" spans="1:19" ht="15.75" customHeight="1" x14ac:dyDescent="0.15">
      <c r="A116" s="147"/>
      <c r="B116" s="147"/>
      <c r="C116" s="147"/>
      <c r="D116" s="148"/>
      <c r="R116" s="143"/>
      <c r="S116" s="144"/>
    </row>
    <row r="117" spans="1:19" ht="15.75" customHeight="1" x14ac:dyDescent="0.15">
      <c r="A117" s="147"/>
      <c r="B117" s="147"/>
      <c r="C117" s="147"/>
      <c r="D117" s="148"/>
      <c r="R117" s="143"/>
      <c r="S117" s="144"/>
    </row>
    <row r="118" spans="1:19" ht="15.75" customHeight="1" x14ac:dyDescent="0.15">
      <c r="A118" s="147"/>
      <c r="B118" s="147"/>
      <c r="C118" s="147"/>
      <c r="D118" s="148"/>
      <c r="R118" s="143"/>
      <c r="S118" s="144"/>
    </row>
    <row r="119" spans="1:19" ht="15.75" customHeight="1" x14ac:dyDescent="0.15">
      <c r="A119" s="147"/>
      <c r="B119" s="147"/>
      <c r="C119" s="147"/>
      <c r="D119" s="148"/>
      <c r="R119" s="143"/>
      <c r="S119" s="144"/>
    </row>
    <row r="120" spans="1:19" ht="15.75" customHeight="1" x14ac:dyDescent="0.15">
      <c r="A120" s="147"/>
      <c r="B120" s="147"/>
      <c r="C120" s="147"/>
      <c r="D120" s="148"/>
      <c r="R120" s="143"/>
      <c r="S120" s="144"/>
    </row>
    <row r="121" spans="1:19" ht="15.75" customHeight="1" x14ac:dyDescent="0.15">
      <c r="A121" s="147"/>
      <c r="B121" s="147"/>
      <c r="C121" s="147"/>
      <c r="D121" s="148"/>
      <c r="R121" s="143"/>
      <c r="S121" s="144"/>
    </row>
    <row r="122" spans="1:19" ht="15.75" customHeight="1" x14ac:dyDescent="0.15">
      <c r="A122" s="147"/>
      <c r="B122" s="147"/>
      <c r="C122" s="147"/>
      <c r="D122" s="148"/>
      <c r="R122" s="143"/>
      <c r="S122" s="144"/>
    </row>
    <row r="123" spans="1:19" ht="15.75" customHeight="1" x14ac:dyDescent="0.15">
      <c r="A123" s="147"/>
      <c r="B123" s="147"/>
      <c r="C123" s="147"/>
      <c r="D123" s="148"/>
      <c r="R123" s="143"/>
      <c r="S123" s="144"/>
    </row>
    <row r="124" spans="1:19" ht="15.75" customHeight="1" x14ac:dyDescent="0.15">
      <c r="A124" s="147"/>
      <c r="B124" s="147"/>
      <c r="C124" s="147"/>
      <c r="D124" s="148"/>
      <c r="R124" s="143"/>
      <c r="S124" s="144"/>
    </row>
    <row r="125" spans="1:19" ht="15.75" customHeight="1" x14ac:dyDescent="0.15">
      <c r="A125" s="147"/>
      <c r="B125" s="147"/>
      <c r="C125" s="147"/>
      <c r="D125" s="148"/>
      <c r="R125" s="143"/>
      <c r="S125" s="144"/>
    </row>
    <row r="126" spans="1:19" ht="15.75" customHeight="1" x14ac:dyDescent="0.15">
      <c r="A126" s="147"/>
      <c r="B126" s="147"/>
      <c r="C126" s="147"/>
      <c r="D126" s="148"/>
      <c r="R126" s="143"/>
      <c r="S126" s="144"/>
    </row>
    <row r="127" spans="1:19" ht="15.75" customHeight="1" x14ac:dyDescent="0.15">
      <c r="A127" s="147"/>
      <c r="B127" s="147"/>
      <c r="C127" s="147"/>
      <c r="D127" s="148"/>
      <c r="R127" s="143"/>
      <c r="S127" s="144"/>
    </row>
    <row r="128" spans="1:19" ht="15.75" customHeight="1" x14ac:dyDescent="0.15">
      <c r="A128" s="147"/>
      <c r="B128" s="147"/>
      <c r="C128" s="147"/>
      <c r="D128" s="148"/>
      <c r="R128" s="143"/>
      <c r="S128" s="144"/>
    </row>
    <row r="129" spans="1:19" ht="15.75" customHeight="1" x14ac:dyDescent="0.15">
      <c r="A129" s="147"/>
      <c r="B129" s="147"/>
      <c r="C129" s="147"/>
      <c r="D129" s="148"/>
      <c r="R129" s="143"/>
      <c r="S129" s="144"/>
    </row>
    <row r="130" spans="1:19" ht="15.75" customHeight="1" x14ac:dyDescent="0.15">
      <c r="A130" s="147"/>
      <c r="B130" s="147"/>
      <c r="C130" s="147"/>
      <c r="D130" s="148"/>
      <c r="R130" s="143"/>
      <c r="S130" s="144"/>
    </row>
    <row r="131" spans="1:19" ht="15.75" customHeight="1" x14ac:dyDescent="0.15">
      <c r="A131" s="147"/>
      <c r="B131" s="147"/>
      <c r="C131" s="147"/>
      <c r="D131" s="148"/>
      <c r="R131" s="143"/>
      <c r="S131" s="144"/>
    </row>
    <row r="132" spans="1:19" ht="15.75" customHeight="1" x14ac:dyDescent="0.15">
      <c r="A132" s="147"/>
      <c r="B132" s="147"/>
      <c r="C132" s="147"/>
      <c r="D132" s="148"/>
      <c r="R132" s="143"/>
      <c r="S132" s="144"/>
    </row>
    <row r="133" spans="1:19" ht="15.75" customHeight="1" x14ac:dyDescent="0.15">
      <c r="A133" s="147"/>
      <c r="B133" s="147"/>
      <c r="C133" s="147"/>
      <c r="D133" s="148"/>
      <c r="R133" s="143"/>
      <c r="S133" s="144"/>
    </row>
    <row r="134" spans="1:19" ht="15.75" customHeight="1" x14ac:dyDescent="0.15">
      <c r="A134" s="147"/>
      <c r="B134" s="147"/>
      <c r="C134" s="147"/>
      <c r="D134" s="148"/>
      <c r="R134" s="143"/>
      <c r="S134" s="144"/>
    </row>
    <row r="135" spans="1:19" ht="15.75" customHeight="1" x14ac:dyDescent="0.15">
      <c r="A135" s="147"/>
      <c r="B135" s="147"/>
      <c r="C135" s="147"/>
      <c r="D135" s="148"/>
      <c r="R135" s="143"/>
      <c r="S135" s="144"/>
    </row>
    <row r="136" spans="1:19" ht="15.75" customHeight="1" x14ac:dyDescent="0.15">
      <c r="A136" s="147"/>
      <c r="B136" s="147"/>
      <c r="C136" s="147"/>
      <c r="D136" s="148"/>
      <c r="R136" s="143"/>
      <c r="S136" s="144"/>
    </row>
    <row r="137" spans="1:19" ht="15.75" customHeight="1" x14ac:dyDescent="0.15">
      <c r="A137" s="147"/>
      <c r="B137" s="147"/>
      <c r="C137" s="147"/>
      <c r="D137" s="148"/>
      <c r="R137" s="143"/>
      <c r="S137" s="144"/>
    </row>
    <row r="138" spans="1:19" ht="15.75" customHeight="1" x14ac:dyDescent="0.15">
      <c r="A138" s="147"/>
      <c r="B138" s="147"/>
      <c r="C138" s="147"/>
      <c r="D138" s="148"/>
      <c r="R138" s="143"/>
      <c r="S138" s="144"/>
    </row>
    <row r="139" spans="1:19" ht="15.75" customHeight="1" x14ac:dyDescent="0.15">
      <c r="A139" s="147"/>
      <c r="B139" s="147"/>
      <c r="C139" s="147"/>
      <c r="D139" s="148"/>
      <c r="R139" s="143"/>
      <c r="S139" s="144"/>
    </row>
    <row r="140" spans="1:19" ht="15.75" customHeight="1" x14ac:dyDescent="0.15">
      <c r="A140" s="147"/>
      <c r="B140" s="147"/>
      <c r="C140" s="147"/>
      <c r="D140" s="148"/>
      <c r="R140" s="143"/>
      <c r="S140" s="144"/>
    </row>
    <row r="141" spans="1:19" ht="15.75" customHeight="1" x14ac:dyDescent="0.15">
      <c r="A141" s="147"/>
      <c r="B141" s="147"/>
      <c r="C141" s="147"/>
      <c r="D141" s="148"/>
      <c r="R141" s="143"/>
      <c r="S141" s="144"/>
    </row>
    <row r="142" spans="1:19" ht="15.75" customHeight="1" x14ac:dyDescent="0.15">
      <c r="A142" s="147"/>
      <c r="B142" s="147"/>
      <c r="C142" s="147"/>
      <c r="D142" s="148"/>
      <c r="R142" s="143"/>
      <c r="S142" s="144"/>
    </row>
    <row r="143" spans="1:19" ht="15.75" customHeight="1" x14ac:dyDescent="0.15">
      <c r="A143" s="147"/>
      <c r="B143" s="147"/>
      <c r="C143" s="147"/>
      <c r="D143" s="148"/>
      <c r="R143" s="143"/>
      <c r="S143" s="144"/>
    </row>
    <row r="144" spans="1:19" ht="15.75" customHeight="1" x14ac:dyDescent="0.15">
      <c r="A144" s="147"/>
      <c r="B144" s="147"/>
      <c r="C144" s="147"/>
      <c r="D144" s="148"/>
      <c r="R144" s="143"/>
      <c r="S144" s="144"/>
    </row>
    <row r="145" spans="1:19" ht="15.75" customHeight="1" x14ac:dyDescent="0.15">
      <c r="A145" s="147"/>
      <c r="B145" s="147"/>
      <c r="C145" s="147"/>
      <c r="D145" s="148"/>
      <c r="R145" s="143"/>
      <c r="S145" s="144"/>
    </row>
    <row r="146" spans="1:19" ht="15.75" customHeight="1" x14ac:dyDescent="0.15">
      <c r="A146" s="147"/>
      <c r="B146" s="147"/>
      <c r="C146" s="147"/>
      <c r="D146" s="148"/>
      <c r="R146" s="143"/>
      <c r="S146" s="144"/>
    </row>
    <row r="147" spans="1:19" ht="15.75" customHeight="1" x14ac:dyDescent="0.15">
      <c r="A147" s="147"/>
      <c r="B147" s="147"/>
      <c r="C147" s="147"/>
      <c r="D147" s="148"/>
      <c r="R147" s="143"/>
      <c r="S147" s="144"/>
    </row>
    <row r="148" spans="1:19" ht="15.75" customHeight="1" x14ac:dyDescent="0.15">
      <c r="A148" s="147"/>
      <c r="B148" s="147"/>
      <c r="C148" s="147"/>
      <c r="D148" s="148"/>
      <c r="R148" s="143"/>
      <c r="S148" s="144"/>
    </row>
    <row r="149" spans="1:19" ht="15.75" customHeight="1" x14ac:dyDescent="0.15">
      <c r="A149" s="147"/>
      <c r="B149" s="147"/>
      <c r="C149" s="147"/>
      <c r="D149" s="148"/>
      <c r="R149" s="143"/>
      <c r="S149" s="144"/>
    </row>
    <row r="150" spans="1:19" ht="15.75" customHeight="1" x14ac:dyDescent="0.15">
      <c r="A150" s="147"/>
      <c r="B150" s="147"/>
      <c r="C150" s="147"/>
      <c r="D150" s="148"/>
      <c r="R150" s="143"/>
      <c r="S150" s="144"/>
    </row>
    <row r="151" spans="1:19" ht="15.75" customHeight="1" x14ac:dyDescent="0.15">
      <c r="A151" s="147"/>
      <c r="B151" s="147"/>
      <c r="C151" s="147"/>
      <c r="D151" s="148"/>
      <c r="R151" s="143"/>
      <c r="S151" s="144"/>
    </row>
    <row r="152" spans="1:19" ht="15.75" customHeight="1" x14ac:dyDescent="0.15">
      <c r="A152" s="147"/>
      <c r="B152" s="147"/>
      <c r="C152" s="147"/>
      <c r="D152" s="148"/>
      <c r="R152" s="143"/>
      <c r="S152" s="144"/>
    </row>
    <row r="153" spans="1:19" ht="15.75" customHeight="1" x14ac:dyDescent="0.15">
      <c r="A153" s="147"/>
      <c r="B153" s="147"/>
      <c r="C153" s="147"/>
      <c r="D153" s="148"/>
      <c r="R153" s="143"/>
      <c r="S153" s="144"/>
    </row>
    <row r="154" spans="1:19" ht="15.75" customHeight="1" x14ac:dyDescent="0.15">
      <c r="A154" s="147"/>
      <c r="B154" s="147"/>
      <c r="C154" s="147"/>
      <c r="D154" s="148"/>
      <c r="R154" s="143"/>
      <c r="S154" s="144"/>
    </row>
    <row r="155" spans="1:19" ht="15.75" customHeight="1" x14ac:dyDescent="0.15">
      <c r="A155" s="147"/>
      <c r="B155" s="147"/>
      <c r="C155" s="147"/>
      <c r="D155" s="148"/>
      <c r="R155" s="143"/>
      <c r="S155" s="144"/>
    </row>
    <row r="156" spans="1:19" ht="15.75" customHeight="1" x14ac:dyDescent="0.15">
      <c r="A156" s="147"/>
      <c r="B156" s="147"/>
      <c r="C156" s="147"/>
      <c r="D156" s="148"/>
      <c r="R156" s="143"/>
      <c r="S156" s="144"/>
    </row>
    <row r="157" spans="1:19" ht="15.75" customHeight="1" x14ac:dyDescent="0.15">
      <c r="A157" s="147"/>
      <c r="B157" s="147"/>
      <c r="C157" s="147"/>
      <c r="D157" s="148"/>
      <c r="R157" s="143"/>
      <c r="S157" s="144"/>
    </row>
    <row r="158" spans="1:19" ht="15.75" customHeight="1" x14ac:dyDescent="0.15">
      <c r="A158" s="147"/>
      <c r="B158" s="147"/>
      <c r="C158" s="147"/>
      <c r="D158" s="148"/>
      <c r="R158" s="143"/>
      <c r="S158" s="144"/>
    </row>
    <row r="159" spans="1:19" ht="15.75" customHeight="1" x14ac:dyDescent="0.15">
      <c r="A159" s="147"/>
      <c r="B159" s="147"/>
      <c r="C159" s="147"/>
      <c r="D159" s="148"/>
      <c r="R159" s="143"/>
      <c r="S159" s="144"/>
    </row>
    <row r="160" spans="1:19" ht="15.75" customHeight="1" x14ac:dyDescent="0.15">
      <c r="A160" s="147"/>
      <c r="B160" s="147"/>
      <c r="C160" s="147"/>
      <c r="D160" s="148"/>
      <c r="R160" s="143"/>
      <c r="S160" s="144"/>
    </row>
    <row r="161" spans="1:19" ht="15.75" customHeight="1" x14ac:dyDescent="0.15">
      <c r="A161" s="147"/>
      <c r="B161" s="147"/>
      <c r="C161" s="147"/>
      <c r="D161" s="148"/>
      <c r="R161" s="143"/>
      <c r="S161" s="144"/>
    </row>
    <row r="162" spans="1:19" ht="15.75" customHeight="1" x14ac:dyDescent="0.15">
      <c r="A162" s="147"/>
      <c r="B162" s="147"/>
      <c r="C162" s="147"/>
      <c r="D162" s="148"/>
      <c r="R162" s="143"/>
      <c r="S162" s="144"/>
    </row>
    <row r="163" spans="1:19" ht="15.75" customHeight="1" x14ac:dyDescent="0.15">
      <c r="A163" s="147"/>
      <c r="B163" s="147"/>
      <c r="C163" s="147"/>
      <c r="D163" s="148"/>
      <c r="R163" s="143"/>
      <c r="S163" s="144"/>
    </row>
    <row r="164" spans="1:19" ht="15.75" customHeight="1" x14ac:dyDescent="0.15">
      <c r="A164" s="147"/>
      <c r="B164" s="147"/>
      <c r="C164" s="147"/>
      <c r="D164" s="148"/>
      <c r="R164" s="143"/>
      <c r="S164" s="144"/>
    </row>
    <row r="165" spans="1:19" ht="15.75" customHeight="1" x14ac:dyDescent="0.15">
      <c r="A165" s="147"/>
      <c r="B165" s="147"/>
      <c r="C165" s="147"/>
      <c r="D165" s="148"/>
      <c r="R165" s="143"/>
      <c r="S165" s="144"/>
    </row>
    <row r="166" spans="1:19" ht="15.75" customHeight="1" x14ac:dyDescent="0.15">
      <c r="A166" s="147"/>
      <c r="B166" s="147"/>
      <c r="C166" s="147"/>
      <c r="D166" s="148"/>
      <c r="R166" s="143"/>
      <c r="S166" s="144"/>
    </row>
    <row r="167" spans="1:19" ht="15.75" customHeight="1" x14ac:dyDescent="0.15">
      <c r="A167" s="147"/>
      <c r="B167" s="147"/>
      <c r="C167" s="147"/>
      <c r="D167" s="148"/>
      <c r="R167" s="143"/>
      <c r="S167" s="144"/>
    </row>
    <row r="168" spans="1:19" ht="15.75" customHeight="1" x14ac:dyDescent="0.15">
      <c r="A168" s="147"/>
      <c r="B168" s="147"/>
      <c r="C168" s="147"/>
      <c r="D168" s="148"/>
      <c r="R168" s="143"/>
      <c r="S168" s="144"/>
    </row>
    <row r="169" spans="1:19" ht="15.75" customHeight="1" x14ac:dyDescent="0.15">
      <c r="A169" s="147"/>
      <c r="B169" s="147"/>
      <c r="C169" s="147"/>
      <c r="D169" s="148"/>
      <c r="R169" s="143"/>
      <c r="S169" s="144"/>
    </row>
    <row r="170" spans="1:19" ht="15.75" customHeight="1" x14ac:dyDescent="0.15">
      <c r="A170" s="147"/>
      <c r="B170" s="147"/>
      <c r="C170" s="147"/>
      <c r="D170" s="148"/>
      <c r="R170" s="143"/>
      <c r="S170" s="144"/>
    </row>
    <row r="171" spans="1:19" ht="15.75" customHeight="1" x14ac:dyDescent="0.15">
      <c r="A171" s="147"/>
      <c r="B171" s="147"/>
      <c r="C171" s="147"/>
      <c r="D171" s="148"/>
      <c r="R171" s="143"/>
      <c r="S171" s="144"/>
    </row>
    <row r="172" spans="1:19" ht="15.75" customHeight="1" x14ac:dyDescent="0.15">
      <c r="A172" s="147"/>
      <c r="B172" s="147"/>
      <c r="C172" s="147"/>
      <c r="D172" s="148"/>
      <c r="R172" s="143"/>
      <c r="S172" s="144"/>
    </row>
    <row r="173" spans="1:19" ht="15.75" customHeight="1" x14ac:dyDescent="0.15">
      <c r="A173" s="147"/>
      <c r="B173" s="147"/>
      <c r="C173" s="147"/>
      <c r="D173" s="148"/>
      <c r="R173" s="143"/>
      <c r="S173" s="144"/>
    </row>
    <row r="174" spans="1:19" ht="15.75" customHeight="1" x14ac:dyDescent="0.15">
      <c r="A174" s="147"/>
      <c r="B174" s="147"/>
      <c r="C174" s="147"/>
      <c r="D174" s="148"/>
      <c r="R174" s="143"/>
      <c r="S174" s="144"/>
    </row>
    <row r="175" spans="1:19" ht="15.75" customHeight="1" x14ac:dyDescent="0.15">
      <c r="A175" s="147"/>
      <c r="B175" s="147"/>
      <c r="C175" s="147"/>
      <c r="D175" s="148"/>
      <c r="R175" s="143"/>
      <c r="S175" s="144"/>
    </row>
    <row r="176" spans="1:19" ht="15.75" customHeight="1" x14ac:dyDescent="0.15">
      <c r="A176" s="147"/>
      <c r="B176" s="147"/>
      <c r="C176" s="147"/>
      <c r="D176" s="148"/>
      <c r="R176" s="143"/>
      <c r="S176" s="144"/>
    </row>
    <row r="177" spans="1:19" ht="15.75" customHeight="1" x14ac:dyDescent="0.15">
      <c r="A177" s="147"/>
      <c r="B177" s="147"/>
      <c r="C177" s="147"/>
      <c r="D177" s="148"/>
      <c r="R177" s="143"/>
      <c r="S177" s="144"/>
    </row>
    <row r="178" spans="1:19" ht="15.75" customHeight="1" x14ac:dyDescent="0.15">
      <c r="A178" s="147"/>
      <c r="B178" s="147"/>
      <c r="C178" s="147"/>
      <c r="D178" s="148"/>
      <c r="R178" s="143"/>
      <c r="S178" s="144"/>
    </row>
    <row r="179" spans="1:19" ht="15.75" customHeight="1" x14ac:dyDescent="0.15">
      <c r="A179" s="147"/>
      <c r="B179" s="147"/>
      <c r="C179" s="147"/>
      <c r="D179" s="148"/>
      <c r="R179" s="143"/>
      <c r="S179" s="144"/>
    </row>
    <row r="180" spans="1:19" ht="15.75" customHeight="1" x14ac:dyDescent="0.15">
      <c r="A180" s="147"/>
      <c r="B180" s="147"/>
      <c r="C180" s="147"/>
      <c r="D180" s="148"/>
      <c r="R180" s="143"/>
      <c r="S180" s="144"/>
    </row>
    <row r="181" spans="1:19" ht="15.75" customHeight="1" x14ac:dyDescent="0.15">
      <c r="A181" s="147"/>
      <c r="B181" s="147"/>
      <c r="C181" s="147"/>
      <c r="D181" s="148"/>
      <c r="R181" s="143"/>
      <c r="S181" s="144"/>
    </row>
    <row r="182" spans="1:19" ht="15.75" customHeight="1" x14ac:dyDescent="0.15">
      <c r="A182" s="147"/>
      <c r="B182" s="147"/>
      <c r="C182" s="147"/>
      <c r="D182" s="148"/>
      <c r="R182" s="143"/>
      <c r="S182" s="144"/>
    </row>
    <row r="183" spans="1:19" ht="15.75" customHeight="1" x14ac:dyDescent="0.15">
      <c r="A183" s="147"/>
      <c r="B183" s="147"/>
      <c r="C183" s="147"/>
      <c r="D183" s="148"/>
      <c r="R183" s="143"/>
      <c r="S183" s="144"/>
    </row>
    <row r="184" spans="1:19" ht="15.75" customHeight="1" x14ac:dyDescent="0.15">
      <c r="A184" s="147"/>
      <c r="B184" s="147"/>
      <c r="C184" s="147"/>
      <c r="D184" s="148"/>
      <c r="R184" s="143"/>
      <c r="S184" s="144"/>
    </row>
    <row r="185" spans="1:19" ht="15.75" customHeight="1" x14ac:dyDescent="0.15">
      <c r="A185" s="147"/>
      <c r="B185" s="147"/>
      <c r="C185" s="147"/>
      <c r="D185" s="148"/>
      <c r="R185" s="143"/>
      <c r="S185" s="144"/>
    </row>
    <row r="186" spans="1:19" ht="15.75" customHeight="1" x14ac:dyDescent="0.15">
      <c r="A186" s="147"/>
      <c r="B186" s="147"/>
      <c r="C186" s="147"/>
      <c r="D186" s="148"/>
      <c r="R186" s="143"/>
      <c r="S186" s="144"/>
    </row>
    <row r="187" spans="1:19" ht="15.75" customHeight="1" x14ac:dyDescent="0.15">
      <c r="A187" s="147"/>
      <c r="B187" s="147"/>
      <c r="C187" s="147"/>
      <c r="D187" s="148"/>
      <c r="R187" s="143"/>
      <c r="S187" s="144"/>
    </row>
    <row r="188" spans="1:19" ht="15.75" customHeight="1" x14ac:dyDescent="0.15">
      <c r="A188" s="147"/>
      <c r="B188" s="147"/>
      <c r="C188" s="147"/>
      <c r="D188" s="148"/>
      <c r="R188" s="143"/>
      <c r="S188" s="144"/>
    </row>
    <row r="189" spans="1:19" ht="15.75" customHeight="1" x14ac:dyDescent="0.15">
      <c r="A189" s="147"/>
      <c r="B189" s="147"/>
      <c r="C189" s="147"/>
      <c r="D189" s="148"/>
      <c r="R189" s="143"/>
      <c r="S189" s="144"/>
    </row>
    <row r="190" spans="1:19" ht="15.75" customHeight="1" x14ac:dyDescent="0.15">
      <c r="A190" s="147"/>
      <c r="B190" s="147"/>
      <c r="C190" s="147"/>
      <c r="D190" s="148"/>
      <c r="R190" s="143"/>
      <c r="S190" s="144"/>
    </row>
    <row r="191" spans="1:19" ht="15.75" customHeight="1" x14ac:dyDescent="0.15">
      <c r="A191" s="147"/>
      <c r="B191" s="147"/>
      <c r="C191" s="147"/>
      <c r="D191" s="148"/>
      <c r="R191" s="143"/>
      <c r="S191" s="144"/>
    </row>
    <row r="192" spans="1:19" ht="15.75" customHeight="1" x14ac:dyDescent="0.15">
      <c r="A192" s="147"/>
      <c r="B192" s="147"/>
      <c r="C192" s="147"/>
      <c r="D192" s="148"/>
      <c r="R192" s="143"/>
      <c r="S192" s="144"/>
    </row>
    <row r="193" spans="1:19" ht="15.75" customHeight="1" x14ac:dyDescent="0.15">
      <c r="A193" s="147"/>
      <c r="B193" s="147"/>
      <c r="C193" s="147"/>
      <c r="D193" s="148"/>
      <c r="R193" s="143"/>
      <c r="S193" s="144"/>
    </row>
    <row r="194" spans="1:19" ht="15.75" customHeight="1" x14ac:dyDescent="0.15">
      <c r="A194" s="147"/>
      <c r="B194" s="147"/>
      <c r="C194" s="147"/>
      <c r="D194" s="148"/>
      <c r="R194" s="143"/>
      <c r="S194" s="144"/>
    </row>
    <row r="195" spans="1:19" ht="15.75" customHeight="1" x14ac:dyDescent="0.15">
      <c r="A195" s="147"/>
      <c r="B195" s="147"/>
      <c r="C195" s="147"/>
      <c r="D195" s="148"/>
      <c r="R195" s="143"/>
      <c r="S195" s="144"/>
    </row>
    <row r="196" spans="1:19" ht="15.75" customHeight="1" x14ac:dyDescent="0.15">
      <c r="A196" s="147"/>
      <c r="B196" s="147"/>
      <c r="C196" s="147"/>
      <c r="D196" s="148"/>
      <c r="R196" s="143"/>
      <c r="S196" s="144"/>
    </row>
    <row r="197" spans="1:19" ht="15.75" customHeight="1" x14ac:dyDescent="0.15">
      <c r="A197" s="147"/>
      <c r="B197" s="147"/>
      <c r="C197" s="147"/>
      <c r="D197" s="148"/>
      <c r="R197" s="143"/>
      <c r="S197" s="144"/>
    </row>
    <row r="198" spans="1:19" ht="15.75" customHeight="1" x14ac:dyDescent="0.15">
      <c r="A198" s="147"/>
      <c r="B198" s="147"/>
      <c r="C198" s="147"/>
      <c r="D198" s="148"/>
      <c r="R198" s="143"/>
      <c r="S198" s="144"/>
    </row>
    <row r="199" spans="1:19" ht="15.75" customHeight="1" x14ac:dyDescent="0.15">
      <c r="A199" s="147"/>
      <c r="B199" s="147"/>
      <c r="C199" s="147"/>
      <c r="D199" s="148"/>
      <c r="R199" s="143"/>
      <c r="S199" s="144"/>
    </row>
    <row r="200" spans="1:19" ht="15.75" customHeight="1" x14ac:dyDescent="0.15">
      <c r="A200" s="147"/>
      <c r="B200" s="147"/>
      <c r="C200" s="147"/>
      <c r="D200" s="148"/>
      <c r="R200" s="143"/>
      <c r="S200" s="144"/>
    </row>
    <row r="201" spans="1:19" ht="15.75" customHeight="1" x14ac:dyDescent="0.15">
      <c r="A201" s="147"/>
      <c r="B201" s="147"/>
      <c r="C201" s="147"/>
      <c r="D201" s="148"/>
      <c r="R201" s="143"/>
      <c r="S201" s="144"/>
    </row>
    <row r="202" spans="1:19" ht="15.75" customHeight="1" x14ac:dyDescent="0.15">
      <c r="A202" s="147"/>
      <c r="B202" s="147"/>
      <c r="C202" s="147"/>
      <c r="D202" s="148"/>
      <c r="R202" s="143"/>
      <c r="S202" s="144"/>
    </row>
    <row r="203" spans="1:19" ht="15.75" customHeight="1" x14ac:dyDescent="0.15">
      <c r="A203" s="147"/>
      <c r="B203" s="147"/>
      <c r="C203" s="147"/>
      <c r="D203" s="148"/>
      <c r="R203" s="143"/>
      <c r="S203" s="144"/>
    </row>
    <row r="204" spans="1:19" ht="15.75" customHeight="1" x14ac:dyDescent="0.15">
      <c r="A204" s="147"/>
      <c r="B204" s="147"/>
      <c r="C204" s="147"/>
      <c r="D204" s="148"/>
      <c r="R204" s="143"/>
      <c r="S204" s="144"/>
    </row>
    <row r="205" spans="1:19" ht="15.75" customHeight="1" x14ac:dyDescent="0.15">
      <c r="A205" s="147"/>
      <c r="B205" s="147"/>
      <c r="C205" s="147"/>
      <c r="D205" s="148"/>
      <c r="R205" s="143"/>
      <c r="S205" s="144"/>
    </row>
    <row r="206" spans="1:19" ht="15.75" customHeight="1" x14ac:dyDescent="0.15">
      <c r="A206" s="147"/>
      <c r="B206" s="147"/>
      <c r="C206" s="147"/>
      <c r="D206" s="148"/>
      <c r="R206" s="143"/>
      <c r="S206" s="144"/>
    </row>
    <row r="207" spans="1:19" ht="15.75" customHeight="1" x14ac:dyDescent="0.15">
      <c r="A207" s="147"/>
      <c r="B207" s="147"/>
      <c r="C207" s="147"/>
      <c r="D207" s="148"/>
      <c r="R207" s="143"/>
      <c r="S207" s="144"/>
    </row>
    <row r="208" spans="1:19" ht="15.75" customHeight="1" x14ac:dyDescent="0.15">
      <c r="A208" s="147"/>
      <c r="B208" s="147"/>
      <c r="C208" s="147"/>
      <c r="D208" s="148"/>
      <c r="R208" s="143"/>
      <c r="S208" s="144"/>
    </row>
    <row r="209" spans="1:19" ht="15.75" customHeight="1" x14ac:dyDescent="0.15">
      <c r="A209" s="147"/>
      <c r="B209" s="147"/>
      <c r="C209" s="147"/>
      <c r="D209" s="148"/>
      <c r="R209" s="143"/>
      <c r="S209" s="144"/>
    </row>
    <row r="210" spans="1:19" ht="15.75" customHeight="1" x14ac:dyDescent="0.15">
      <c r="A210" s="147"/>
      <c r="B210" s="147"/>
      <c r="C210" s="147"/>
      <c r="D210" s="148"/>
      <c r="R210" s="143"/>
      <c r="S210" s="144"/>
    </row>
    <row r="211" spans="1:19" ht="15.75" customHeight="1" x14ac:dyDescent="0.15">
      <c r="A211" s="147"/>
      <c r="B211" s="147"/>
      <c r="C211" s="147"/>
      <c r="D211" s="148"/>
      <c r="R211" s="143"/>
      <c r="S211" s="144"/>
    </row>
    <row r="212" spans="1:19" ht="15.75" customHeight="1" x14ac:dyDescent="0.15">
      <c r="A212" s="147"/>
      <c r="B212" s="147"/>
      <c r="C212" s="147"/>
      <c r="D212" s="148"/>
      <c r="R212" s="143"/>
      <c r="S212" s="144"/>
    </row>
    <row r="213" spans="1:19" ht="15.75" customHeight="1" x14ac:dyDescent="0.15">
      <c r="A213" s="147"/>
      <c r="B213" s="147"/>
      <c r="C213" s="147"/>
      <c r="D213" s="148"/>
      <c r="R213" s="143"/>
      <c r="S213" s="144"/>
    </row>
    <row r="214" spans="1:19" ht="15.75" customHeight="1" x14ac:dyDescent="0.15">
      <c r="A214" s="147"/>
      <c r="B214" s="147"/>
      <c r="C214" s="147"/>
      <c r="D214" s="148"/>
      <c r="R214" s="143"/>
      <c r="S214" s="144"/>
    </row>
    <row r="215" spans="1:19" ht="15.75" customHeight="1" x14ac:dyDescent="0.15">
      <c r="A215" s="147"/>
      <c r="B215" s="147"/>
      <c r="C215" s="147"/>
      <c r="D215" s="148"/>
      <c r="R215" s="143"/>
      <c r="S215" s="144"/>
    </row>
    <row r="216" spans="1:19" ht="15.75" customHeight="1" x14ac:dyDescent="0.15">
      <c r="A216" s="147"/>
      <c r="B216" s="147"/>
      <c r="C216" s="147"/>
      <c r="D216" s="148"/>
      <c r="R216" s="143"/>
      <c r="S216" s="144"/>
    </row>
    <row r="217" spans="1:19" ht="15.75" customHeight="1" x14ac:dyDescent="0.15">
      <c r="A217" s="147"/>
      <c r="B217" s="147"/>
      <c r="C217" s="147"/>
      <c r="D217" s="148"/>
      <c r="R217" s="143"/>
      <c r="S217" s="144"/>
    </row>
    <row r="218" spans="1:19" ht="15.75" customHeight="1" x14ac:dyDescent="0.15">
      <c r="A218" s="147"/>
      <c r="B218" s="147"/>
      <c r="C218" s="147"/>
      <c r="D218" s="148"/>
      <c r="R218" s="143"/>
      <c r="S218" s="144"/>
    </row>
    <row r="219" spans="1:19" ht="15.75" customHeight="1" x14ac:dyDescent="0.15">
      <c r="A219" s="147"/>
      <c r="B219" s="147"/>
      <c r="C219" s="147"/>
      <c r="D219" s="148"/>
      <c r="R219" s="143"/>
      <c r="S219" s="144"/>
    </row>
    <row r="220" spans="1:19" ht="15.75" customHeight="1" x14ac:dyDescent="0.15">
      <c r="A220" s="147"/>
      <c r="B220" s="147"/>
      <c r="C220" s="147"/>
      <c r="D220" s="148"/>
      <c r="R220" s="143"/>
      <c r="S220" s="144"/>
    </row>
    <row r="221" spans="1:19" ht="15.75" customHeight="1" x14ac:dyDescent="0.15">
      <c r="A221" s="147"/>
      <c r="B221" s="147"/>
      <c r="C221" s="147"/>
      <c r="D221" s="148"/>
      <c r="R221" s="143"/>
      <c r="S221" s="144"/>
    </row>
    <row r="222" spans="1:19" ht="15.75" customHeight="1" x14ac:dyDescent="0.15">
      <c r="A222" s="147"/>
      <c r="B222" s="147"/>
      <c r="C222" s="147"/>
      <c r="D222" s="148"/>
      <c r="R222" s="143"/>
      <c r="S222" s="144"/>
    </row>
    <row r="223" spans="1:19" ht="15.75" customHeight="1" x14ac:dyDescent="0.15">
      <c r="A223" s="147"/>
      <c r="B223" s="147"/>
      <c r="C223" s="147"/>
      <c r="D223" s="148"/>
      <c r="R223" s="143"/>
      <c r="S223" s="144"/>
    </row>
    <row r="224" spans="1:19" ht="15.75" customHeight="1" x14ac:dyDescent="0.15">
      <c r="A224" s="147"/>
      <c r="B224" s="147"/>
      <c r="C224" s="147"/>
      <c r="D224" s="148"/>
      <c r="R224" s="143"/>
      <c r="S224" s="144"/>
    </row>
    <row r="225" spans="1:19" ht="15.75" customHeight="1" x14ac:dyDescent="0.15">
      <c r="A225" s="147"/>
      <c r="B225" s="147"/>
      <c r="C225" s="147"/>
      <c r="D225" s="148"/>
      <c r="R225" s="143"/>
      <c r="S225" s="144"/>
    </row>
    <row r="226" spans="1:19" ht="15.75" customHeight="1" x14ac:dyDescent="0.15">
      <c r="A226" s="147"/>
      <c r="B226" s="147"/>
      <c r="C226" s="147"/>
      <c r="D226" s="148"/>
      <c r="R226" s="143"/>
      <c r="S226" s="144"/>
    </row>
    <row r="227" spans="1:19" ht="15.75" customHeight="1" x14ac:dyDescent="0.15">
      <c r="A227" s="147"/>
      <c r="B227" s="147"/>
      <c r="C227" s="147"/>
      <c r="D227" s="148"/>
      <c r="R227" s="143"/>
      <c r="S227" s="144"/>
    </row>
    <row r="228" spans="1:19" ht="15.75" customHeight="1" x14ac:dyDescent="0.15">
      <c r="A228" s="147"/>
      <c r="B228" s="147"/>
      <c r="C228" s="147"/>
      <c r="D228" s="148"/>
      <c r="R228" s="143"/>
      <c r="S228" s="144"/>
    </row>
    <row r="229" spans="1:19" ht="15.75" customHeight="1" x14ac:dyDescent="0.15">
      <c r="A229" s="147"/>
      <c r="B229" s="147"/>
      <c r="C229" s="147"/>
      <c r="D229" s="148"/>
      <c r="R229" s="143"/>
      <c r="S229" s="144"/>
    </row>
    <row r="230" spans="1:19" ht="15.75" customHeight="1" x14ac:dyDescent="0.15">
      <c r="A230" s="147"/>
      <c r="B230" s="147"/>
      <c r="C230" s="147"/>
      <c r="D230" s="148"/>
      <c r="R230" s="143"/>
      <c r="S230" s="144"/>
    </row>
    <row r="231" spans="1:19" ht="15.75" customHeight="1" x14ac:dyDescent="0.15">
      <c r="A231" s="147"/>
      <c r="B231" s="147"/>
      <c r="C231" s="147"/>
      <c r="D231" s="148"/>
      <c r="R231" s="143"/>
      <c r="S231" s="144"/>
    </row>
    <row r="232" spans="1:19" ht="15.75" customHeight="1" x14ac:dyDescent="0.15">
      <c r="A232" s="147"/>
      <c r="B232" s="147"/>
      <c r="C232" s="147"/>
      <c r="D232" s="148"/>
      <c r="R232" s="143"/>
      <c r="S232" s="144"/>
    </row>
    <row r="233" spans="1:19" ht="15.75" customHeight="1" x14ac:dyDescent="0.15">
      <c r="A233" s="147"/>
      <c r="B233" s="147"/>
      <c r="C233" s="147"/>
      <c r="D233" s="148"/>
      <c r="R233" s="143"/>
      <c r="S233" s="144"/>
    </row>
    <row r="234" spans="1:19" ht="15.75" customHeight="1" x14ac:dyDescent="0.15">
      <c r="A234" s="147"/>
      <c r="B234" s="147"/>
      <c r="C234" s="147"/>
      <c r="D234" s="148"/>
      <c r="R234" s="143"/>
      <c r="S234" s="144"/>
    </row>
    <row r="235" spans="1:19" ht="15.75" customHeight="1" x14ac:dyDescent="0.15">
      <c r="A235" s="147"/>
      <c r="B235" s="147"/>
      <c r="C235" s="147"/>
      <c r="D235" s="148"/>
      <c r="R235" s="143"/>
      <c r="S235" s="144"/>
    </row>
    <row r="236" spans="1:19" ht="15.75" customHeight="1" x14ac:dyDescent="0.15">
      <c r="A236" s="147"/>
      <c r="B236" s="147"/>
      <c r="C236" s="147"/>
      <c r="D236" s="148"/>
      <c r="R236" s="143"/>
      <c r="S236" s="144"/>
    </row>
    <row r="237" spans="1:19" ht="15.75" customHeight="1" x14ac:dyDescent="0.15">
      <c r="A237" s="147"/>
      <c r="B237" s="147"/>
      <c r="C237" s="147"/>
      <c r="D237" s="148"/>
      <c r="R237" s="143"/>
      <c r="S237" s="144"/>
    </row>
    <row r="238" spans="1:19" ht="15.75" customHeight="1" x14ac:dyDescent="0.15">
      <c r="A238" s="147"/>
      <c r="B238" s="147"/>
      <c r="C238" s="147"/>
      <c r="D238" s="148"/>
      <c r="R238" s="143"/>
      <c r="S238" s="144"/>
    </row>
    <row r="239" spans="1:19" ht="15.75" customHeight="1" x14ac:dyDescent="0.15">
      <c r="A239" s="147"/>
      <c r="B239" s="147"/>
      <c r="C239" s="147"/>
      <c r="D239" s="148"/>
      <c r="R239" s="143"/>
      <c r="S239" s="144"/>
    </row>
    <row r="240" spans="1:19" ht="15.75" customHeight="1" x14ac:dyDescent="0.15">
      <c r="A240" s="147"/>
      <c r="B240" s="147"/>
      <c r="C240" s="147"/>
      <c r="D240" s="148"/>
      <c r="R240" s="143"/>
      <c r="S240" s="144"/>
    </row>
    <row r="241" spans="1:19" ht="15.75" customHeight="1" x14ac:dyDescent="0.15">
      <c r="A241" s="147"/>
      <c r="B241" s="147"/>
      <c r="C241" s="147"/>
      <c r="D241" s="148"/>
      <c r="R241" s="143"/>
      <c r="S241" s="144"/>
    </row>
    <row r="242" spans="1:19" ht="15.75" customHeight="1" x14ac:dyDescent="0.15">
      <c r="A242" s="147"/>
      <c r="B242" s="147"/>
      <c r="C242" s="147"/>
      <c r="D242" s="148"/>
      <c r="R242" s="143"/>
      <c r="S242" s="144"/>
    </row>
    <row r="243" spans="1:19" ht="15.75" customHeight="1" x14ac:dyDescent="0.15">
      <c r="A243" s="147"/>
      <c r="B243" s="147"/>
      <c r="C243" s="147"/>
      <c r="D243" s="148"/>
      <c r="R243" s="143"/>
      <c r="S243" s="144"/>
    </row>
    <row r="244" spans="1:19" ht="15.75" customHeight="1" x14ac:dyDescent="0.15">
      <c r="A244" s="147"/>
      <c r="B244" s="147"/>
      <c r="C244" s="147"/>
      <c r="D244" s="148"/>
      <c r="R244" s="143"/>
      <c r="S244" s="144"/>
    </row>
    <row r="245" spans="1:19" ht="15.75" customHeight="1" x14ac:dyDescent="0.15">
      <c r="A245" s="147"/>
      <c r="B245" s="147"/>
      <c r="C245" s="147"/>
      <c r="D245" s="148"/>
      <c r="R245" s="143"/>
      <c r="S245" s="144"/>
    </row>
    <row r="246" spans="1:19" ht="15.75" customHeight="1" x14ac:dyDescent="0.15">
      <c r="A246" s="147"/>
      <c r="B246" s="147"/>
      <c r="C246" s="147"/>
      <c r="D246" s="148"/>
      <c r="R246" s="143"/>
      <c r="S246" s="144"/>
    </row>
    <row r="247" spans="1:19" ht="15.75" customHeight="1" x14ac:dyDescent="0.15">
      <c r="A247" s="147"/>
      <c r="B247" s="147"/>
      <c r="C247" s="147"/>
      <c r="D247" s="148"/>
      <c r="R247" s="143"/>
      <c r="S247" s="144"/>
    </row>
    <row r="248" spans="1:19" ht="15.75" customHeight="1" x14ac:dyDescent="0.15">
      <c r="A248" s="147"/>
      <c r="B248" s="147"/>
      <c r="C248" s="147"/>
      <c r="D248" s="148"/>
      <c r="R248" s="143"/>
      <c r="S248" s="144"/>
    </row>
    <row r="249" spans="1:19" ht="15.75" customHeight="1" x14ac:dyDescent="0.15">
      <c r="A249" s="147"/>
      <c r="B249" s="147"/>
      <c r="C249" s="147"/>
      <c r="D249" s="148"/>
      <c r="R249" s="143"/>
      <c r="S249" s="144"/>
    </row>
    <row r="250" spans="1:19" ht="15.75" customHeight="1" x14ac:dyDescent="0.15">
      <c r="A250" s="147"/>
      <c r="B250" s="147"/>
      <c r="C250" s="147"/>
      <c r="D250" s="148"/>
      <c r="R250" s="143"/>
      <c r="S250" s="144"/>
    </row>
    <row r="251" spans="1:19" ht="15.75" customHeight="1" x14ac:dyDescent="0.15">
      <c r="A251" s="147"/>
      <c r="B251" s="147"/>
      <c r="C251" s="147"/>
      <c r="D251" s="148"/>
      <c r="R251" s="143"/>
      <c r="S251" s="144"/>
    </row>
    <row r="252" spans="1:19" ht="15.75" customHeight="1" x14ac:dyDescent="0.15">
      <c r="A252" s="147"/>
      <c r="B252" s="147"/>
      <c r="C252" s="147"/>
      <c r="D252" s="148"/>
      <c r="R252" s="143"/>
      <c r="S252" s="144"/>
    </row>
    <row r="253" spans="1:19" ht="15.75" customHeight="1" x14ac:dyDescent="0.15">
      <c r="A253" s="147"/>
      <c r="B253" s="147"/>
      <c r="C253" s="147"/>
      <c r="D253" s="148"/>
      <c r="R253" s="143"/>
      <c r="S253" s="144"/>
    </row>
    <row r="254" spans="1:19" ht="15.75" customHeight="1" x14ac:dyDescent="0.15">
      <c r="A254" s="147"/>
      <c r="B254" s="147"/>
      <c r="C254" s="147"/>
      <c r="D254" s="148"/>
      <c r="R254" s="143"/>
      <c r="S254" s="144"/>
    </row>
    <row r="255" spans="1:19" ht="15.75" customHeight="1" x14ac:dyDescent="0.15">
      <c r="A255" s="147"/>
      <c r="B255" s="147"/>
      <c r="C255" s="147"/>
      <c r="D255" s="148"/>
      <c r="R255" s="143"/>
      <c r="S255" s="144"/>
    </row>
    <row r="256" spans="1:19" ht="15.75" customHeight="1" x14ac:dyDescent="0.15">
      <c r="A256" s="147"/>
      <c r="B256" s="147"/>
      <c r="C256" s="147"/>
      <c r="D256" s="148"/>
      <c r="R256" s="143"/>
      <c r="S256" s="144"/>
    </row>
    <row r="257" spans="1:19" ht="15.75" customHeight="1" x14ac:dyDescent="0.15">
      <c r="A257" s="147"/>
      <c r="B257" s="147"/>
      <c r="C257" s="147"/>
      <c r="D257" s="148"/>
      <c r="R257" s="143"/>
      <c r="S257" s="144"/>
    </row>
    <row r="258" spans="1:19" ht="15.75" customHeight="1" x14ac:dyDescent="0.15">
      <c r="A258" s="147"/>
      <c r="B258" s="147"/>
      <c r="C258" s="147"/>
      <c r="D258" s="148"/>
      <c r="R258" s="143"/>
      <c r="S258" s="144"/>
    </row>
    <row r="259" spans="1:19" ht="15.75" customHeight="1" x14ac:dyDescent="0.15">
      <c r="A259" s="147"/>
      <c r="B259" s="147"/>
      <c r="C259" s="147"/>
      <c r="D259" s="148"/>
      <c r="R259" s="143"/>
      <c r="S259" s="144"/>
    </row>
    <row r="260" spans="1:19" ht="15.75" customHeight="1" x14ac:dyDescent="0.15">
      <c r="A260" s="147"/>
      <c r="B260" s="147"/>
      <c r="C260" s="147"/>
      <c r="D260" s="148"/>
      <c r="R260" s="143"/>
      <c r="S260" s="144"/>
    </row>
    <row r="261" spans="1:19" ht="15.75" customHeight="1" x14ac:dyDescent="0.15">
      <c r="A261" s="147"/>
      <c r="B261" s="147"/>
      <c r="C261" s="147"/>
      <c r="D261" s="148"/>
      <c r="R261" s="143"/>
      <c r="S261" s="144"/>
    </row>
    <row r="262" spans="1:19" ht="15.75" customHeight="1" x14ac:dyDescent="0.15">
      <c r="A262" s="147"/>
      <c r="B262" s="147"/>
      <c r="C262" s="147"/>
      <c r="D262" s="148"/>
      <c r="R262" s="143"/>
      <c r="S262" s="144"/>
    </row>
    <row r="263" spans="1:19" ht="15.75" customHeight="1" x14ac:dyDescent="0.15">
      <c r="A263" s="147"/>
      <c r="B263" s="147"/>
      <c r="C263" s="147"/>
      <c r="D263" s="148"/>
      <c r="R263" s="143"/>
      <c r="S263" s="144"/>
    </row>
    <row r="264" spans="1:19" ht="15.75" customHeight="1" x14ac:dyDescent="0.15">
      <c r="A264" s="147"/>
      <c r="B264" s="147"/>
      <c r="C264" s="147"/>
      <c r="D264" s="148"/>
      <c r="R264" s="143"/>
      <c r="S264" s="144"/>
    </row>
    <row r="265" spans="1:19" ht="15.75" customHeight="1" x14ac:dyDescent="0.15">
      <c r="A265" s="147"/>
      <c r="B265" s="147"/>
      <c r="C265" s="147"/>
      <c r="D265" s="148"/>
      <c r="R265" s="143"/>
      <c r="S265" s="144"/>
    </row>
    <row r="266" spans="1:19" ht="15.75" customHeight="1" x14ac:dyDescent="0.15">
      <c r="A266" s="147"/>
      <c r="B266" s="147"/>
      <c r="C266" s="147"/>
      <c r="D266" s="148"/>
      <c r="R266" s="143"/>
      <c r="S266" s="144"/>
    </row>
    <row r="267" spans="1:19" ht="15.75" customHeight="1" x14ac:dyDescent="0.15">
      <c r="A267" s="147"/>
      <c r="B267" s="147"/>
      <c r="C267" s="147"/>
      <c r="D267" s="148"/>
      <c r="R267" s="143"/>
      <c r="S267" s="144"/>
    </row>
    <row r="268" spans="1:19" ht="15.75" customHeight="1" x14ac:dyDescent="0.15">
      <c r="A268" s="147"/>
      <c r="B268" s="147"/>
      <c r="C268" s="147"/>
      <c r="D268" s="148"/>
      <c r="R268" s="143"/>
      <c r="S268" s="144"/>
    </row>
    <row r="269" spans="1:19" ht="15.75" customHeight="1" x14ac:dyDescent="0.15">
      <c r="A269" s="147"/>
      <c r="B269" s="147"/>
      <c r="C269" s="147"/>
      <c r="D269" s="148"/>
      <c r="R269" s="143"/>
      <c r="S269" s="144"/>
    </row>
    <row r="270" spans="1:19" ht="15.75" customHeight="1" x14ac:dyDescent="0.15">
      <c r="A270" s="147"/>
      <c r="B270" s="147"/>
      <c r="C270" s="147"/>
      <c r="D270" s="148"/>
      <c r="R270" s="143"/>
      <c r="S270" s="144"/>
    </row>
    <row r="271" spans="1:19" ht="15.75" customHeight="1" x14ac:dyDescent="0.15">
      <c r="A271" s="147"/>
      <c r="B271" s="147"/>
      <c r="C271" s="147"/>
      <c r="D271" s="148"/>
      <c r="R271" s="143"/>
      <c r="S271" s="144"/>
    </row>
    <row r="272" spans="1:19" ht="15.75" customHeight="1" x14ac:dyDescent="0.15">
      <c r="A272" s="147"/>
      <c r="B272" s="147"/>
      <c r="C272" s="147"/>
      <c r="D272" s="148"/>
      <c r="R272" s="143"/>
      <c r="S272" s="144"/>
    </row>
    <row r="273" spans="1:19" ht="15.75" customHeight="1" x14ac:dyDescent="0.15">
      <c r="A273" s="147"/>
      <c r="B273" s="147"/>
      <c r="C273" s="147"/>
      <c r="D273" s="148"/>
      <c r="R273" s="143"/>
      <c r="S273" s="144"/>
    </row>
    <row r="274" spans="1:19" ht="15.75" customHeight="1" x14ac:dyDescent="0.15">
      <c r="A274" s="147"/>
      <c r="B274" s="147"/>
      <c r="C274" s="147"/>
      <c r="D274" s="148"/>
      <c r="R274" s="143"/>
      <c r="S274" s="144"/>
    </row>
    <row r="275" spans="1:19" ht="15.75" customHeight="1" x14ac:dyDescent="0.15">
      <c r="A275" s="147"/>
      <c r="B275" s="147"/>
      <c r="C275" s="147"/>
      <c r="D275" s="148"/>
      <c r="R275" s="143"/>
      <c r="S275" s="144"/>
    </row>
    <row r="276" spans="1:19" ht="15.75" customHeight="1" x14ac:dyDescent="0.15">
      <c r="A276" s="147"/>
      <c r="B276" s="147"/>
      <c r="C276" s="147"/>
      <c r="D276" s="148"/>
      <c r="R276" s="143"/>
      <c r="S276" s="144"/>
    </row>
    <row r="277" spans="1:19" ht="15.75" customHeight="1" x14ac:dyDescent="0.15">
      <c r="A277" s="147"/>
      <c r="B277" s="147"/>
      <c r="C277" s="147"/>
      <c r="D277" s="148"/>
      <c r="R277" s="143"/>
      <c r="S277" s="144"/>
    </row>
    <row r="278" spans="1:19" ht="15.75" customHeight="1" x14ac:dyDescent="0.15"/>
    <row r="279" spans="1:19" ht="15.75" customHeight="1" x14ac:dyDescent="0.15"/>
    <row r="280" spans="1:19" ht="15.75" customHeight="1" x14ac:dyDescent="0.15"/>
    <row r="281" spans="1:19" ht="15.75" customHeight="1" x14ac:dyDescent="0.15"/>
    <row r="282" spans="1:19" ht="15.75" customHeight="1" x14ac:dyDescent="0.15"/>
    <row r="283" spans="1:19" ht="15.75" customHeight="1" x14ac:dyDescent="0.15"/>
    <row r="284" spans="1:19" ht="15.75" customHeight="1" x14ac:dyDescent="0.15"/>
    <row r="285" spans="1:19" ht="15.75" customHeight="1" x14ac:dyDescent="0.15"/>
    <row r="286" spans="1:19" ht="15.75" customHeight="1" x14ac:dyDescent="0.15"/>
    <row r="287" spans="1:19" ht="15.75" customHeight="1" x14ac:dyDescent="0.15"/>
    <row r="288" spans="1:19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9">
    <mergeCell ref="A69:A70"/>
    <mergeCell ref="A74:A75"/>
    <mergeCell ref="A33:A34"/>
    <mergeCell ref="A35:A37"/>
    <mergeCell ref="A38:A40"/>
    <mergeCell ref="A41:A47"/>
    <mergeCell ref="A52:A55"/>
    <mergeCell ref="A56:A58"/>
    <mergeCell ref="A59:A61"/>
    <mergeCell ref="A24:A25"/>
    <mergeCell ref="A26:A29"/>
    <mergeCell ref="A62:A64"/>
    <mergeCell ref="A65:A66"/>
    <mergeCell ref="A67:A68"/>
    <mergeCell ref="A6:A7"/>
    <mergeCell ref="A11:A12"/>
    <mergeCell ref="A13:A14"/>
    <mergeCell ref="A16:A18"/>
    <mergeCell ref="A19:A20"/>
  </mergeCells>
  <conditionalFormatting sqref="A1:D1000">
    <cfRule type="expression" dxfId="3" priority="1">
      <formula>LEFT($C1,5)="DWF24"</formula>
    </cfRule>
  </conditionalFormatting>
  <conditionalFormatting sqref="D20">
    <cfRule type="notContainsBlanks" dxfId="2" priority="2">
      <formula>LEN(TRIM(D20))&gt;0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1000"/>
  <sheetViews>
    <sheetView showGridLines="0" workbookViewId="0"/>
  </sheetViews>
  <sheetFormatPr baseColWidth="10" defaultColWidth="12.6640625" defaultRowHeight="15" customHeight="1" x14ac:dyDescent="0.15"/>
  <cols>
    <col min="1" max="1" width="75.6640625" customWidth="1"/>
    <col min="2" max="4" width="12.6640625" customWidth="1"/>
    <col min="5" max="5" width="17.6640625" customWidth="1"/>
    <col min="6" max="6" width="25.33203125" customWidth="1"/>
  </cols>
  <sheetData>
    <row r="1" spans="1:6" ht="67.5" customHeight="1" x14ac:dyDescent="0.15">
      <c r="A1" s="41" t="s">
        <v>341</v>
      </c>
      <c r="D1" s="143"/>
      <c r="E1" s="143"/>
    </row>
    <row r="2" spans="1:6" ht="15.75" customHeight="1" x14ac:dyDescent="0.2">
      <c r="A2" s="149"/>
      <c r="D2" s="143"/>
      <c r="E2" s="143"/>
    </row>
    <row r="3" spans="1:6" ht="15.75" customHeight="1" x14ac:dyDescent="0.2">
      <c r="A3" s="149"/>
      <c r="D3" s="143"/>
      <c r="E3" s="143"/>
    </row>
    <row r="4" spans="1:6" ht="37.5" customHeight="1" x14ac:dyDescent="0.2">
      <c r="A4" s="49" t="s">
        <v>43</v>
      </c>
      <c r="B4" s="50" t="s">
        <v>45</v>
      </c>
      <c r="C4" s="51" t="s">
        <v>46</v>
      </c>
      <c r="D4" s="52" t="s">
        <v>77</v>
      </c>
      <c r="E4" s="53" t="s">
        <v>196</v>
      </c>
      <c r="F4" s="83"/>
    </row>
    <row r="5" spans="1:6" ht="28.5" customHeight="1" x14ac:dyDescent="0.2">
      <c r="A5" s="150" t="s">
        <v>342</v>
      </c>
      <c r="B5" s="151" t="s">
        <v>343</v>
      </c>
      <c r="C5" s="152">
        <v>40</v>
      </c>
      <c r="D5" s="153"/>
      <c r="E5" s="154">
        <f t="shared" ref="E5:E12" si="0">C5*D5</f>
        <v>0</v>
      </c>
      <c r="F5" s="155"/>
    </row>
    <row r="6" spans="1:6" ht="28.5" customHeight="1" x14ac:dyDescent="0.2">
      <c r="A6" s="156" t="s">
        <v>344</v>
      </c>
      <c r="B6" s="157" t="s">
        <v>345</v>
      </c>
      <c r="C6" s="158">
        <v>30</v>
      </c>
      <c r="D6" s="159"/>
      <c r="E6" s="160">
        <f t="shared" si="0"/>
        <v>0</v>
      </c>
      <c r="F6" s="155"/>
    </row>
    <row r="7" spans="1:6" ht="28.5" customHeight="1" x14ac:dyDescent="0.2">
      <c r="A7" s="156" t="s">
        <v>346</v>
      </c>
      <c r="B7" s="157" t="s">
        <v>347</v>
      </c>
      <c r="C7" s="158">
        <v>370</v>
      </c>
      <c r="D7" s="159"/>
      <c r="E7" s="160">
        <f t="shared" si="0"/>
        <v>0</v>
      </c>
      <c r="F7" s="155"/>
    </row>
    <row r="8" spans="1:6" ht="28.5" customHeight="1" x14ac:dyDescent="0.2">
      <c r="A8" s="156" t="s">
        <v>348</v>
      </c>
      <c r="B8" s="157" t="s">
        <v>349</v>
      </c>
      <c r="C8" s="158">
        <v>165</v>
      </c>
      <c r="D8" s="159"/>
      <c r="E8" s="160">
        <f t="shared" si="0"/>
        <v>0</v>
      </c>
      <c r="F8" s="155"/>
    </row>
    <row r="9" spans="1:6" ht="28.5" customHeight="1" x14ac:dyDescent="0.2">
      <c r="A9" s="156" t="s">
        <v>350</v>
      </c>
      <c r="B9" s="157" t="s">
        <v>351</v>
      </c>
      <c r="C9" s="158">
        <v>110</v>
      </c>
      <c r="D9" s="159"/>
      <c r="E9" s="160">
        <f t="shared" si="0"/>
        <v>0</v>
      </c>
      <c r="F9" s="155"/>
    </row>
    <row r="10" spans="1:6" ht="28.5" customHeight="1" x14ac:dyDescent="0.2">
      <c r="A10" s="156" t="s">
        <v>352</v>
      </c>
      <c r="B10" s="157" t="s">
        <v>353</v>
      </c>
      <c r="C10" s="158">
        <v>10</v>
      </c>
      <c r="D10" s="159"/>
      <c r="E10" s="160">
        <f t="shared" si="0"/>
        <v>0</v>
      </c>
      <c r="F10" s="155"/>
    </row>
    <row r="11" spans="1:6" ht="28.5" customHeight="1" x14ac:dyDescent="0.2">
      <c r="A11" s="156" t="s">
        <v>354</v>
      </c>
      <c r="B11" s="157" t="s">
        <v>355</v>
      </c>
      <c r="C11" s="158">
        <v>160</v>
      </c>
      <c r="D11" s="159"/>
      <c r="E11" s="160">
        <f t="shared" si="0"/>
        <v>0</v>
      </c>
      <c r="F11" s="155"/>
    </row>
    <row r="12" spans="1:6" ht="28.5" customHeight="1" x14ac:dyDescent="0.2">
      <c r="A12" s="161" t="s">
        <v>356</v>
      </c>
      <c r="B12" s="162" t="s">
        <v>357</v>
      </c>
      <c r="C12" s="163">
        <v>35</v>
      </c>
      <c r="D12" s="164"/>
      <c r="E12" s="165">
        <f t="shared" si="0"/>
        <v>0</v>
      </c>
      <c r="F12" s="155"/>
    </row>
    <row r="13" spans="1:6" ht="15.75" customHeight="1" x14ac:dyDescent="0.2">
      <c r="A13" s="166" t="s">
        <v>358</v>
      </c>
      <c r="B13" s="166"/>
      <c r="C13" s="166"/>
      <c r="D13" s="167">
        <f t="shared" ref="D13:E13" si="1">SUM(D5:D12)</f>
        <v>0</v>
      </c>
      <c r="E13" s="168">
        <f t="shared" si="1"/>
        <v>0</v>
      </c>
      <c r="F13" s="166"/>
    </row>
    <row r="14" spans="1:6" ht="15.75" customHeight="1" x14ac:dyDescent="0.15">
      <c r="D14" s="143"/>
      <c r="E14" s="143"/>
    </row>
    <row r="15" spans="1:6" ht="15.75" customHeight="1" x14ac:dyDescent="0.15">
      <c r="D15" s="143"/>
      <c r="E15" s="143"/>
    </row>
    <row r="16" spans="1:6" ht="15.75" customHeight="1" x14ac:dyDescent="0.15">
      <c r="D16" s="143"/>
      <c r="E16" s="143"/>
    </row>
    <row r="17" spans="4:5" ht="15.75" customHeight="1" x14ac:dyDescent="0.15">
      <c r="D17" s="143"/>
      <c r="E17" s="143"/>
    </row>
    <row r="18" spans="4:5" ht="15.75" customHeight="1" x14ac:dyDescent="0.15">
      <c r="D18" s="143"/>
      <c r="E18" s="143"/>
    </row>
    <row r="19" spans="4:5" ht="15.75" customHeight="1" x14ac:dyDescent="0.15">
      <c r="D19" s="143"/>
      <c r="E19" s="143"/>
    </row>
    <row r="20" spans="4:5" ht="15.75" customHeight="1" x14ac:dyDescent="0.15">
      <c r="D20" s="143"/>
      <c r="E20" s="143"/>
    </row>
    <row r="21" spans="4:5" ht="15.75" customHeight="1" x14ac:dyDescent="0.15">
      <c r="D21" s="143"/>
      <c r="E21" s="143"/>
    </row>
    <row r="22" spans="4:5" ht="15.75" customHeight="1" x14ac:dyDescent="0.15">
      <c r="D22" s="143"/>
      <c r="E22" s="143"/>
    </row>
    <row r="23" spans="4:5" ht="15.75" customHeight="1" x14ac:dyDescent="0.15">
      <c r="D23" s="143"/>
      <c r="E23" s="143"/>
    </row>
    <row r="24" spans="4:5" ht="15.75" customHeight="1" x14ac:dyDescent="0.15">
      <c r="D24" s="143"/>
      <c r="E24" s="143"/>
    </row>
    <row r="25" spans="4:5" ht="15.75" customHeight="1" x14ac:dyDescent="0.15">
      <c r="D25" s="143"/>
      <c r="E25" s="143"/>
    </row>
    <row r="26" spans="4:5" ht="15.75" customHeight="1" x14ac:dyDescent="0.15">
      <c r="D26" s="143"/>
      <c r="E26" s="143"/>
    </row>
    <row r="27" spans="4:5" ht="15.75" customHeight="1" x14ac:dyDescent="0.15">
      <c r="D27" s="143"/>
      <c r="E27" s="143"/>
    </row>
    <row r="28" spans="4:5" ht="15.75" customHeight="1" x14ac:dyDescent="0.15">
      <c r="D28" s="143"/>
      <c r="E28" s="143"/>
    </row>
    <row r="29" spans="4:5" ht="15.75" customHeight="1" x14ac:dyDescent="0.15">
      <c r="D29" s="143"/>
      <c r="E29" s="143"/>
    </row>
    <row r="30" spans="4:5" ht="15.75" customHeight="1" x14ac:dyDescent="0.15">
      <c r="D30" s="143"/>
      <c r="E30" s="143"/>
    </row>
    <row r="31" spans="4:5" ht="15.75" customHeight="1" x14ac:dyDescent="0.15">
      <c r="D31" s="143"/>
      <c r="E31" s="143"/>
    </row>
    <row r="32" spans="4:5" ht="15.75" customHeight="1" x14ac:dyDescent="0.15">
      <c r="D32" s="143"/>
      <c r="E32" s="143"/>
    </row>
    <row r="33" spans="4:5" ht="15.75" customHeight="1" x14ac:dyDescent="0.15">
      <c r="D33" s="143"/>
      <c r="E33" s="143"/>
    </row>
    <row r="34" spans="4:5" ht="15.75" customHeight="1" x14ac:dyDescent="0.15">
      <c r="D34" s="143"/>
      <c r="E34" s="143"/>
    </row>
    <row r="35" spans="4:5" ht="15.75" customHeight="1" x14ac:dyDescent="0.15">
      <c r="D35" s="143"/>
      <c r="E35" s="143"/>
    </row>
    <row r="36" spans="4:5" ht="15.75" customHeight="1" x14ac:dyDescent="0.15">
      <c r="D36" s="143"/>
      <c r="E36" s="143"/>
    </row>
    <row r="37" spans="4:5" ht="15.75" customHeight="1" x14ac:dyDescent="0.15">
      <c r="D37" s="143"/>
      <c r="E37" s="143"/>
    </row>
    <row r="38" spans="4:5" ht="15.75" customHeight="1" x14ac:dyDescent="0.15">
      <c r="D38" s="143"/>
      <c r="E38" s="143"/>
    </row>
    <row r="39" spans="4:5" ht="15.75" customHeight="1" x14ac:dyDescent="0.15">
      <c r="D39" s="143"/>
      <c r="E39" s="143"/>
    </row>
    <row r="40" spans="4:5" ht="15.75" customHeight="1" x14ac:dyDescent="0.15">
      <c r="D40" s="143"/>
      <c r="E40" s="143"/>
    </row>
    <row r="41" spans="4:5" ht="15.75" customHeight="1" x14ac:dyDescent="0.15">
      <c r="D41" s="143"/>
      <c r="E41" s="143"/>
    </row>
    <row r="42" spans="4:5" ht="15.75" customHeight="1" x14ac:dyDescent="0.15">
      <c r="D42" s="143"/>
      <c r="E42" s="143"/>
    </row>
    <row r="43" spans="4:5" ht="15.75" customHeight="1" x14ac:dyDescent="0.15">
      <c r="D43" s="143"/>
      <c r="E43" s="143"/>
    </row>
    <row r="44" spans="4:5" ht="15.75" customHeight="1" x14ac:dyDescent="0.15">
      <c r="D44" s="143"/>
      <c r="E44" s="143"/>
    </row>
    <row r="45" spans="4:5" ht="15.75" customHeight="1" x14ac:dyDescent="0.15">
      <c r="D45" s="143"/>
      <c r="E45" s="143"/>
    </row>
    <row r="46" spans="4:5" ht="15.75" customHeight="1" x14ac:dyDescent="0.15">
      <c r="D46" s="143"/>
      <c r="E46" s="143"/>
    </row>
    <row r="47" spans="4:5" ht="15.75" customHeight="1" x14ac:dyDescent="0.15">
      <c r="D47" s="143"/>
      <c r="E47" s="143"/>
    </row>
    <row r="48" spans="4:5" ht="15.75" customHeight="1" x14ac:dyDescent="0.15">
      <c r="D48" s="143"/>
      <c r="E48" s="143"/>
    </row>
    <row r="49" spans="4:5" ht="15.75" customHeight="1" x14ac:dyDescent="0.15">
      <c r="D49" s="143"/>
      <c r="E49" s="143"/>
    </row>
    <row r="50" spans="4:5" ht="15.75" customHeight="1" x14ac:dyDescent="0.15">
      <c r="D50" s="143"/>
      <c r="E50" s="143"/>
    </row>
    <row r="51" spans="4:5" ht="15.75" customHeight="1" x14ac:dyDescent="0.15">
      <c r="D51" s="143"/>
      <c r="E51" s="143"/>
    </row>
    <row r="52" spans="4:5" ht="15.75" customHeight="1" x14ac:dyDescent="0.15">
      <c r="D52" s="143"/>
      <c r="E52" s="143"/>
    </row>
    <row r="53" spans="4:5" ht="15.75" customHeight="1" x14ac:dyDescent="0.15">
      <c r="D53" s="143"/>
      <c r="E53" s="143"/>
    </row>
    <row r="54" spans="4:5" ht="15.75" customHeight="1" x14ac:dyDescent="0.15">
      <c r="D54" s="143"/>
      <c r="E54" s="143"/>
    </row>
    <row r="55" spans="4:5" ht="15.75" customHeight="1" x14ac:dyDescent="0.15">
      <c r="D55" s="143"/>
      <c r="E55" s="143"/>
    </row>
    <row r="56" spans="4:5" ht="15.75" customHeight="1" x14ac:dyDescent="0.15">
      <c r="D56" s="143"/>
      <c r="E56" s="143"/>
    </row>
    <row r="57" spans="4:5" ht="15.75" customHeight="1" x14ac:dyDescent="0.15">
      <c r="D57" s="143"/>
      <c r="E57" s="143"/>
    </row>
    <row r="58" spans="4:5" ht="15.75" customHeight="1" x14ac:dyDescent="0.15">
      <c r="D58" s="143"/>
      <c r="E58" s="143"/>
    </row>
    <row r="59" spans="4:5" ht="15.75" customHeight="1" x14ac:dyDescent="0.15">
      <c r="D59" s="143"/>
      <c r="E59" s="143"/>
    </row>
    <row r="60" spans="4:5" ht="15.75" customHeight="1" x14ac:dyDescent="0.15">
      <c r="D60" s="143"/>
      <c r="E60" s="143"/>
    </row>
    <row r="61" spans="4:5" ht="15.75" customHeight="1" x14ac:dyDescent="0.15">
      <c r="D61" s="143"/>
      <c r="E61" s="143"/>
    </row>
    <row r="62" spans="4:5" ht="15.75" customHeight="1" x14ac:dyDescent="0.15">
      <c r="D62" s="143"/>
      <c r="E62" s="143"/>
    </row>
    <row r="63" spans="4:5" ht="15.75" customHeight="1" x14ac:dyDescent="0.15">
      <c r="D63" s="143"/>
      <c r="E63" s="143"/>
    </row>
    <row r="64" spans="4:5" ht="15.75" customHeight="1" x14ac:dyDescent="0.15">
      <c r="D64" s="143"/>
      <c r="E64" s="143"/>
    </row>
    <row r="65" spans="4:5" ht="15.75" customHeight="1" x14ac:dyDescent="0.15">
      <c r="D65" s="143"/>
      <c r="E65" s="143"/>
    </row>
    <row r="66" spans="4:5" ht="15.75" customHeight="1" x14ac:dyDescent="0.15">
      <c r="D66" s="143"/>
      <c r="E66" s="143"/>
    </row>
    <row r="67" spans="4:5" ht="15.75" customHeight="1" x14ac:dyDescent="0.15">
      <c r="D67" s="143"/>
      <c r="E67" s="143"/>
    </row>
    <row r="68" spans="4:5" ht="15.75" customHeight="1" x14ac:dyDescent="0.15">
      <c r="D68" s="143"/>
      <c r="E68" s="143"/>
    </row>
    <row r="69" spans="4:5" ht="15.75" customHeight="1" x14ac:dyDescent="0.15">
      <c r="D69" s="143"/>
      <c r="E69" s="143"/>
    </row>
    <row r="70" spans="4:5" ht="15.75" customHeight="1" x14ac:dyDescent="0.15">
      <c r="D70" s="143"/>
      <c r="E70" s="143"/>
    </row>
    <row r="71" spans="4:5" ht="15.75" customHeight="1" x14ac:dyDescent="0.15">
      <c r="D71" s="143"/>
      <c r="E71" s="143"/>
    </row>
    <row r="72" spans="4:5" ht="15.75" customHeight="1" x14ac:dyDescent="0.15">
      <c r="D72" s="143"/>
      <c r="E72" s="143"/>
    </row>
    <row r="73" spans="4:5" ht="15.75" customHeight="1" x14ac:dyDescent="0.15">
      <c r="D73" s="143"/>
      <c r="E73" s="143"/>
    </row>
    <row r="74" spans="4:5" ht="15.75" customHeight="1" x14ac:dyDescent="0.15">
      <c r="D74" s="143"/>
      <c r="E74" s="143"/>
    </row>
    <row r="75" spans="4:5" ht="15.75" customHeight="1" x14ac:dyDescent="0.15">
      <c r="D75" s="143"/>
      <c r="E75" s="143"/>
    </row>
    <row r="76" spans="4:5" ht="15.75" customHeight="1" x14ac:dyDescent="0.15">
      <c r="D76" s="143"/>
      <c r="E76" s="143"/>
    </row>
    <row r="77" spans="4:5" ht="15.75" customHeight="1" x14ac:dyDescent="0.15">
      <c r="D77" s="143"/>
      <c r="E77" s="143"/>
    </row>
    <row r="78" spans="4:5" ht="15.75" customHeight="1" x14ac:dyDescent="0.15">
      <c r="D78" s="143"/>
      <c r="E78" s="143"/>
    </row>
    <row r="79" spans="4:5" ht="15.75" customHeight="1" x14ac:dyDescent="0.15">
      <c r="D79" s="143"/>
      <c r="E79" s="143"/>
    </row>
    <row r="80" spans="4:5" ht="15.75" customHeight="1" x14ac:dyDescent="0.15">
      <c r="D80" s="143"/>
      <c r="E80" s="143"/>
    </row>
    <row r="81" spans="4:5" ht="15.75" customHeight="1" x14ac:dyDescent="0.15">
      <c r="D81" s="143"/>
      <c r="E81" s="143"/>
    </row>
    <row r="82" spans="4:5" ht="15.75" customHeight="1" x14ac:dyDescent="0.15">
      <c r="D82" s="143"/>
      <c r="E82" s="143"/>
    </row>
    <row r="83" spans="4:5" ht="15.75" customHeight="1" x14ac:dyDescent="0.15">
      <c r="D83" s="143"/>
      <c r="E83" s="143"/>
    </row>
    <row r="84" spans="4:5" ht="15.75" customHeight="1" x14ac:dyDescent="0.15">
      <c r="D84" s="143"/>
      <c r="E84" s="143"/>
    </row>
    <row r="85" spans="4:5" ht="15.75" customHeight="1" x14ac:dyDescent="0.15">
      <c r="D85" s="143"/>
      <c r="E85" s="143"/>
    </row>
    <row r="86" spans="4:5" ht="15.75" customHeight="1" x14ac:dyDescent="0.15">
      <c r="D86" s="143"/>
      <c r="E86" s="143"/>
    </row>
    <row r="87" spans="4:5" ht="15.75" customHeight="1" x14ac:dyDescent="0.15">
      <c r="D87" s="143"/>
      <c r="E87" s="143"/>
    </row>
    <row r="88" spans="4:5" ht="15.75" customHeight="1" x14ac:dyDescent="0.15">
      <c r="D88" s="143"/>
      <c r="E88" s="143"/>
    </row>
    <row r="89" spans="4:5" ht="15.75" customHeight="1" x14ac:dyDescent="0.15">
      <c r="D89" s="143"/>
      <c r="E89" s="143"/>
    </row>
    <row r="90" spans="4:5" ht="15.75" customHeight="1" x14ac:dyDescent="0.15">
      <c r="D90" s="143"/>
      <c r="E90" s="143"/>
    </row>
    <row r="91" spans="4:5" ht="15.75" customHeight="1" x14ac:dyDescent="0.15">
      <c r="D91" s="143"/>
      <c r="E91" s="143"/>
    </row>
    <row r="92" spans="4:5" ht="15.75" customHeight="1" x14ac:dyDescent="0.15">
      <c r="D92" s="143"/>
      <c r="E92" s="143"/>
    </row>
    <row r="93" spans="4:5" ht="15.75" customHeight="1" x14ac:dyDescent="0.15">
      <c r="D93" s="143"/>
      <c r="E93" s="143"/>
    </row>
    <row r="94" spans="4:5" ht="15.75" customHeight="1" x14ac:dyDescent="0.15">
      <c r="D94" s="143"/>
      <c r="E94" s="143"/>
    </row>
    <row r="95" spans="4:5" ht="15.75" customHeight="1" x14ac:dyDescent="0.15">
      <c r="D95" s="143"/>
      <c r="E95" s="143"/>
    </row>
    <row r="96" spans="4:5" ht="15.75" customHeight="1" x14ac:dyDescent="0.15">
      <c r="D96" s="143"/>
      <c r="E96" s="143"/>
    </row>
    <row r="97" spans="4:5" ht="15.75" customHeight="1" x14ac:dyDescent="0.15">
      <c r="D97" s="143"/>
      <c r="E97" s="143"/>
    </row>
    <row r="98" spans="4:5" ht="15.75" customHeight="1" x14ac:dyDescent="0.15">
      <c r="D98" s="143"/>
      <c r="E98" s="143"/>
    </row>
    <row r="99" spans="4:5" ht="15.75" customHeight="1" x14ac:dyDescent="0.15">
      <c r="D99" s="143"/>
      <c r="E99" s="143"/>
    </row>
    <row r="100" spans="4:5" ht="15.75" customHeight="1" x14ac:dyDescent="0.15">
      <c r="D100" s="143"/>
      <c r="E100" s="143"/>
    </row>
    <row r="101" spans="4:5" ht="15.75" customHeight="1" x14ac:dyDescent="0.15">
      <c r="D101" s="143"/>
      <c r="E101" s="143"/>
    </row>
    <row r="102" spans="4:5" ht="15.75" customHeight="1" x14ac:dyDescent="0.15">
      <c r="D102" s="143"/>
      <c r="E102" s="143"/>
    </row>
    <row r="103" spans="4:5" ht="15.75" customHeight="1" x14ac:dyDescent="0.15">
      <c r="D103" s="143"/>
      <c r="E103" s="143"/>
    </row>
    <row r="104" spans="4:5" ht="15.75" customHeight="1" x14ac:dyDescent="0.15">
      <c r="D104" s="143"/>
      <c r="E104" s="143"/>
    </row>
    <row r="105" spans="4:5" ht="15.75" customHeight="1" x14ac:dyDescent="0.15">
      <c r="D105" s="143"/>
      <c r="E105" s="143"/>
    </row>
    <row r="106" spans="4:5" ht="15.75" customHeight="1" x14ac:dyDescent="0.15">
      <c r="D106" s="143"/>
      <c r="E106" s="143"/>
    </row>
    <row r="107" spans="4:5" ht="15.75" customHeight="1" x14ac:dyDescent="0.15">
      <c r="D107" s="143"/>
      <c r="E107" s="143"/>
    </row>
    <row r="108" spans="4:5" ht="15.75" customHeight="1" x14ac:dyDescent="0.15">
      <c r="D108" s="143"/>
      <c r="E108" s="143"/>
    </row>
    <row r="109" spans="4:5" ht="15.75" customHeight="1" x14ac:dyDescent="0.15">
      <c r="D109" s="143"/>
      <c r="E109" s="143"/>
    </row>
    <row r="110" spans="4:5" ht="15.75" customHeight="1" x14ac:dyDescent="0.15">
      <c r="D110" s="143"/>
      <c r="E110" s="143"/>
    </row>
    <row r="111" spans="4:5" ht="15.75" customHeight="1" x14ac:dyDescent="0.15">
      <c r="D111" s="143"/>
      <c r="E111" s="143"/>
    </row>
    <row r="112" spans="4:5" ht="15.75" customHeight="1" x14ac:dyDescent="0.15">
      <c r="D112" s="143"/>
      <c r="E112" s="143"/>
    </row>
    <row r="113" spans="4:5" ht="15.75" customHeight="1" x14ac:dyDescent="0.15">
      <c r="D113" s="143"/>
      <c r="E113" s="143"/>
    </row>
    <row r="114" spans="4:5" ht="15.75" customHeight="1" x14ac:dyDescent="0.15">
      <c r="D114" s="143"/>
      <c r="E114" s="143"/>
    </row>
    <row r="115" spans="4:5" ht="15.75" customHeight="1" x14ac:dyDescent="0.15">
      <c r="D115" s="143"/>
      <c r="E115" s="143"/>
    </row>
    <row r="116" spans="4:5" ht="15.75" customHeight="1" x14ac:dyDescent="0.15">
      <c r="D116" s="143"/>
      <c r="E116" s="143"/>
    </row>
    <row r="117" spans="4:5" ht="15.75" customHeight="1" x14ac:dyDescent="0.15">
      <c r="D117" s="143"/>
      <c r="E117" s="143"/>
    </row>
    <row r="118" spans="4:5" ht="15.75" customHeight="1" x14ac:dyDescent="0.15">
      <c r="D118" s="143"/>
      <c r="E118" s="143"/>
    </row>
    <row r="119" spans="4:5" ht="15.75" customHeight="1" x14ac:dyDescent="0.15">
      <c r="D119" s="143"/>
      <c r="E119" s="143"/>
    </row>
    <row r="120" spans="4:5" ht="15.75" customHeight="1" x14ac:dyDescent="0.15">
      <c r="D120" s="143"/>
      <c r="E120" s="143"/>
    </row>
    <row r="121" spans="4:5" ht="15.75" customHeight="1" x14ac:dyDescent="0.15">
      <c r="D121" s="143"/>
      <c r="E121" s="143"/>
    </row>
    <row r="122" spans="4:5" ht="15.75" customHeight="1" x14ac:dyDescent="0.15">
      <c r="D122" s="143"/>
      <c r="E122" s="143"/>
    </row>
    <row r="123" spans="4:5" ht="15.75" customHeight="1" x14ac:dyDescent="0.15">
      <c r="D123" s="143"/>
      <c r="E123" s="143"/>
    </row>
    <row r="124" spans="4:5" ht="15.75" customHeight="1" x14ac:dyDescent="0.15">
      <c r="D124" s="143"/>
      <c r="E124" s="143"/>
    </row>
    <row r="125" spans="4:5" ht="15.75" customHeight="1" x14ac:dyDescent="0.15">
      <c r="D125" s="143"/>
      <c r="E125" s="143"/>
    </row>
    <row r="126" spans="4:5" ht="15.75" customHeight="1" x14ac:dyDescent="0.15">
      <c r="D126" s="143"/>
      <c r="E126" s="143"/>
    </row>
    <row r="127" spans="4:5" ht="15.75" customHeight="1" x14ac:dyDescent="0.15">
      <c r="D127" s="143"/>
      <c r="E127" s="143"/>
    </row>
    <row r="128" spans="4:5" ht="15.75" customHeight="1" x14ac:dyDescent="0.15">
      <c r="D128" s="143"/>
      <c r="E128" s="143"/>
    </row>
    <row r="129" spans="4:5" ht="15.75" customHeight="1" x14ac:dyDescent="0.15">
      <c r="D129" s="143"/>
      <c r="E129" s="143"/>
    </row>
    <row r="130" spans="4:5" ht="15.75" customHeight="1" x14ac:dyDescent="0.15">
      <c r="D130" s="143"/>
      <c r="E130" s="143"/>
    </row>
    <row r="131" spans="4:5" ht="15.75" customHeight="1" x14ac:dyDescent="0.15">
      <c r="D131" s="143"/>
      <c r="E131" s="143"/>
    </row>
    <row r="132" spans="4:5" ht="15.75" customHeight="1" x14ac:dyDescent="0.15">
      <c r="D132" s="143"/>
      <c r="E132" s="143"/>
    </row>
    <row r="133" spans="4:5" ht="15.75" customHeight="1" x14ac:dyDescent="0.15">
      <c r="D133" s="143"/>
      <c r="E133" s="143"/>
    </row>
    <row r="134" spans="4:5" ht="15.75" customHeight="1" x14ac:dyDescent="0.15">
      <c r="D134" s="143"/>
      <c r="E134" s="143"/>
    </row>
    <row r="135" spans="4:5" ht="15.75" customHeight="1" x14ac:dyDescent="0.15">
      <c r="D135" s="143"/>
      <c r="E135" s="143"/>
    </row>
    <row r="136" spans="4:5" ht="15.75" customHeight="1" x14ac:dyDescent="0.15">
      <c r="D136" s="143"/>
      <c r="E136" s="143"/>
    </row>
    <row r="137" spans="4:5" ht="15.75" customHeight="1" x14ac:dyDescent="0.15">
      <c r="D137" s="143"/>
      <c r="E137" s="143"/>
    </row>
    <row r="138" spans="4:5" ht="15.75" customHeight="1" x14ac:dyDescent="0.15">
      <c r="D138" s="143"/>
      <c r="E138" s="143"/>
    </row>
    <row r="139" spans="4:5" ht="15.75" customHeight="1" x14ac:dyDescent="0.15">
      <c r="D139" s="143"/>
      <c r="E139" s="143"/>
    </row>
    <row r="140" spans="4:5" ht="15.75" customHeight="1" x14ac:dyDescent="0.15">
      <c r="D140" s="143"/>
      <c r="E140" s="143"/>
    </row>
    <row r="141" spans="4:5" ht="15.75" customHeight="1" x14ac:dyDescent="0.15">
      <c r="D141" s="143"/>
      <c r="E141" s="143"/>
    </row>
    <row r="142" spans="4:5" ht="15.75" customHeight="1" x14ac:dyDescent="0.15">
      <c r="D142" s="143"/>
      <c r="E142" s="143"/>
    </row>
    <row r="143" spans="4:5" ht="15.75" customHeight="1" x14ac:dyDescent="0.15">
      <c r="D143" s="143"/>
      <c r="E143" s="143"/>
    </row>
    <row r="144" spans="4:5" ht="15.75" customHeight="1" x14ac:dyDescent="0.15">
      <c r="D144" s="143"/>
      <c r="E144" s="143"/>
    </row>
    <row r="145" spans="4:5" ht="15.75" customHeight="1" x14ac:dyDescent="0.15">
      <c r="D145" s="143"/>
      <c r="E145" s="143"/>
    </row>
    <row r="146" spans="4:5" ht="15.75" customHeight="1" x14ac:dyDescent="0.15">
      <c r="D146" s="143"/>
      <c r="E146" s="143"/>
    </row>
    <row r="147" spans="4:5" ht="15.75" customHeight="1" x14ac:dyDescent="0.15">
      <c r="D147" s="143"/>
      <c r="E147" s="143"/>
    </row>
    <row r="148" spans="4:5" ht="15.75" customHeight="1" x14ac:dyDescent="0.15">
      <c r="D148" s="143"/>
      <c r="E148" s="143"/>
    </row>
    <row r="149" spans="4:5" ht="15.75" customHeight="1" x14ac:dyDescent="0.15">
      <c r="D149" s="143"/>
      <c r="E149" s="143"/>
    </row>
    <row r="150" spans="4:5" ht="15.75" customHeight="1" x14ac:dyDescent="0.15">
      <c r="D150" s="143"/>
      <c r="E150" s="143"/>
    </row>
    <row r="151" spans="4:5" ht="15.75" customHeight="1" x14ac:dyDescent="0.15">
      <c r="D151" s="143"/>
      <c r="E151" s="143"/>
    </row>
    <row r="152" spans="4:5" ht="15.75" customHeight="1" x14ac:dyDescent="0.15">
      <c r="D152" s="143"/>
      <c r="E152" s="143"/>
    </row>
    <row r="153" spans="4:5" ht="15.75" customHeight="1" x14ac:dyDescent="0.15">
      <c r="D153" s="143"/>
      <c r="E153" s="143"/>
    </row>
    <row r="154" spans="4:5" ht="15.75" customHeight="1" x14ac:dyDescent="0.15">
      <c r="D154" s="143"/>
      <c r="E154" s="143"/>
    </row>
    <row r="155" spans="4:5" ht="15.75" customHeight="1" x14ac:dyDescent="0.15">
      <c r="D155" s="143"/>
      <c r="E155" s="143"/>
    </row>
    <row r="156" spans="4:5" ht="15.75" customHeight="1" x14ac:dyDescent="0.15">
      <c r="D156" s="143"/>
      <c r="E156" s="143"/>
    </row>
    <row r="157" spans="4:5" ht="15.75" customHeight="1" x14ac:dyDescent="0.15">
      <c r="D157" s="143"/>
      <c r="E157" s="143"/>
    </row>
    <row r="158" spans="4:5" ht="15.75" customHeight="1" x14ac:dyDescent="0.15">
      <c r="D158" s="143"/>
      <c r="E158" s="143"/>
    </row>
    <row r="159" spans="4:5" ht="15.75" customHeight="1" x14ac:dyDescent="0.15">
      <c r="D159" s="143"/>
      <c r="E159" s="143"/>
    </row>
    <row r="160" spans="4:5" ht="15.75" customHeight="1" x14ac:dyDescent="0.15">
      <c r="D160" s="143"/>
      <c r="E160" s="143"/>
    </row>
    <row r="161" spans="4:5" ht="15.75" customHeight="1" x14ac:dyDescent="0.15">
      <c r="D161" s="143"/>
      <c r="E161" s="143"/>
    </row>
    <row r="162" spans="4:5" ht="15.75" customHeight="1" x14ac:dyDescent="0.15">
      <c r="D162" s="143"/>
      <c r="E162" s="143"/>
    </row>
    <row r="163" spans="4:5" ht="15.75" customHeight="1" x14ac:dyDescent="0.15">
      <c r="D163" s="143"/>
      <c r="E163" s="143"/>
    </row>
    <row r="164" spans="4:5" ht="15.75" customHeight="1" x14ac:dyDescent="0.15">
      <c r="D164" s="143"/>
      <c r="E164" s="143"/>
    </row>
    <row r="165" spans="4:5" ht="15.75" customHeight="1" x14ac:dyDescent="0.15">
      <c r="D165" s="143"/>
      <c r="E165" s="143"/>
    </row>
    <row r="166" spans="4:5" ht="15.75" customHeight="1" x14ac:dyDescent="0.15">
      <c r="D166" s="143"/>
      <c r="E166" s="143"/>
    </row>
    <row r="167" spans="4:5" ht="15.75" customHeight="1" x14ac:dyDescent="0.15">
      <c r="D167" s="143"/>
      <c r="E167" s="143"/>
    </row>
    <row r="168" spans="4:5" ht="15.75" customHeight="1" x14ac:dyDescent="0.15">
      <c r="D168" s="143"/>
      <c r="E168" s="143"/>
    </row>
    <row r="169" spans="4:5" ht="15.75" customHeight="1" x14ac:dyDescent="0.15">
      <c r="D169" s="143"/>
      <c r="E169" s="143"/>
    </row>
    <row r="170" spans="4:5" ht="15.75" customHeight="1" x14ac:dyDescent="0.15">
      <c r="D170" s="143"/>
      <c r="E170" s="143"/>
    </row>
    <row r="171" spans="4:5" ht="15.75" customHeight="1" x14ac:dyDescent="0.15">
      <c r="D171" s="143"/>
      <c r="E171" s="143"/>
    </row>
    <row r="172" spans="4:5" ht="15.75" customHeight="1" x14ac:dyDescent="0.15">
      <c r="D172" s="143"/>
      <c r="E172" s="143"/>
    </row>
    <row r="173" spans="4:5" ht="15.75" customHeight="1" x14ac:dyDescent="0.15">
      <c r="D173" s="143"/>
      <c r="E173" s="143"/>
    </row>
    <row r="174" spans="4:5" ht="15.75" customHeight="1" x14ac:dyDescent="0.15">
      <c r="D174" s="143"/>
      <c r="E174" s="143"/>
    </row>
    <row r="175" spans="4:5" ht="15.75" customHeight="1" x14ac:dyDescent="0.15">
      <c r="D175" s="143"/>
      <c r="E175" s="143"/>
    </row>
    <row r="176" spans="4:5" ht="15.75" customHeight="1" x14ac:dyDescent="0.15">
      <c r="D176" s="143"/>
      <c r="E176" s="143"/>
    </row>
    <row r="177" spans="4:5" ht="15.75" customHeight="1" x14ac:dyDescent="0.15">
      <c r="D177" s="143"/>
      <c r="E177" s="143"/>
    </row>
    <row r="178" spans="4:5" ht="15.75" customHeight="1" x14ac:dyDescent="0.15">
      <c r="D178" s="143"/>
      <c r="E178" s="143"/>
    </row>
    <row r="179" spans="4:5" ht="15.75" customHeight="1" x14ac:dyDescent="0.15">
      <c r="D179" s="143"/>
      <c r="E179" s="143"/>
    </row>
    <row r="180" spans="4:5" ht="15.75" customHeight="1" x14ac:dyDescent="0.15">
      <c r="D180" s="143"/>
      <c r="E180" s="143"/>
    </row>
    <row r="181" spans="4:5" ht="15.75" customHeight="1" x14ac:dyDescent="0.15">
      <c r="D181" s="143"/>
      <c r="E181" s="143"/>
    </row>
    <row r="182" spans="4:5" ht="15.75" customHeight="1" x14ac:dyDescent="0.15">
      <c r="D182" s="143"/>
      <c r="E182" s="143"/>
    </row>
    <row r="183" spans="4:5" ht="15.75" customHeight="1" x14ac:dyDescent="0.15">
      <c r="D183" s="143"/>
      <c r="E183" s="143"/>
    </row>
    <row r="184" spans="4:5" ht="15.75" customHeight="1" x14ac:dyDescent="0.15">
      <c r="D184" s="143"/>
      <c r="E184" s="143"/>
    </row>
    <row r="185" spans="4:5" ht="15.75" customHeight="1" x14ac:dyDescent="0.15">
      <c r="D185" s="143"/>
      <c r="E185" s="143"/>
    </row>
    <row r="186" spans="4:5" ht="15.75" customHeight="1" x14ac:dyDescent="0.15">
      <c r="D186" s="143"/>
      <c r="E186" s="143"/>
    </row>
    <row r="187" spans="4:5" ht="15.75" customHeight="1" x14ac:dyDescent="0.15">
      <c r="D187" s="143"/>
      <c r="E187" s="143"/>
    </row>
    <row r="188" spans="4:5" ht="15.75" customHeight="1" x14ac:dyDescent="0.15">
      <c r="D188" s="143"/>
      <c r="E188" s="143"/>
    </row>
    <row r="189" spans="4:5" ht="15.75" customHeight="1" x14ac:dyDescent="0.15">
      <c r="D189" s="143"/>
      <c r="E189" s="143"/>
    </row>
    <row r="190" spans="4:5" ht="15.75" customHeight="1" x14ac:dyDescent="0.15">
      <c r="D190" s="143"/>
      <c r="E190" s="143"/>
    </row>
    <row r="191" spans="4:5" ht="15.75" customHeight="1" x14ac:dyDescent="0.15">
      <c r="D191" s="143"/>
      <c r="E191" s="143"/>
    </row>
    <row r="192" spans="4:5" ht="15.75" customHeight="1" x14ac:dyDescent="0.15">
      <c r="D192" s="143"/>
      <c r="E192" s="143"/>
    </row>
    <row r="193" spans="4:5" ht="15.75" customHeight="1" x14ac:dyDescent="0.15">
      <c r="D193" s="143"/>
      <c r="E193" s="143"/>
    </row>
    <row r="194" spans="4:5" ht="15.75" customHeight="1" x14ac:dyDescent="0.15">
      <c r="D194" s="143"/>
      <c r="E194" s="143"/>
    </row>
    <row r="195" spans="4:5" ht="15.75" customHeight="1" x14ac:dyDescent="0.15">
      <c r="D195" s="143"/>
      <c r="E195" s="143"/>
    </row>
    <row r="196" spans="4:5" ht="15.75" customHeight="1" x14ac:dyDescent="0.15">
      <c r="D196" s="143"/>
      <c r="E196" s="143"/>
    </row>
    <row r="197" spans="4:5" ht="15.75" customHeight="1" x14ac:dyDescent="0.15">
      <c r="D197" s="143"/>
      <c r="E197" s="143"/>
    </row>
    <row r="198" spans="4:5" ht="15.75" customHeight="1" x14ac:dyDescent="0.15">
      <c r="D198" s="143"/>
      <c r="E198" s="143"/>
    </row>
    <row r="199" spans="4:5" ht="15.75" customHeight="1" x14ac:dyDescent="0.15">
      <c r="D199" s="143"/>
      <c r="E199" s="143"/>
    </row>
    <row r="200" spans="4:5" ht="15.75" customHeight="1" x14ac:dyDescent="0.15">
      <c r="D200" s="143"/>
      <c r="E200" s="143"/>
    </row>
    <row r="201" spans="4:5" ht="15.75" customHeight="1" x14ac:dyDescent="0.15">
      <c r="D201" s="143"/>
      <c r="E201" s="143"/>
    </row>
    <row r="202" spans="4:5" ht="15.75" customHeight="1" x14ac:dyDescent="0.15">
      <c r="D202" s="143"/>
      <c r="E202" s="143"/>
    </row>
    <row r="203" spans="4:5" ht="15.75" customHeight="1" x14ac:dyDescent="0.15">
      <c r="D203" s="143"/>
      <c r="E203" s="143"/>
    </row>
    <row r="204" spans="4:5" ht="15.75" customHeight="1" x14ac:dyDescent="0.15">
      <c r="D204" s="143"/>
      <c r="E204" s="143"/>
    </row>
    <row r="205" spans="4:5" ht="15.75" customHeight="1" x14ac:dyDescent="0.15">
      <c r="D205" s="143"/>
      <c r="E205" s="143"/>
    </row>
    <row r="206" spans="4:5" ht="15.75" customHeight="1" x14ac:dyDescent="0.15">
      <c r="D206" s="143"/>
      <c r="E206" s="143"/>
    </row>
    <row r="207" spans="4:5" ht="15.75" customHeight="1" x14ac:dyDescent="0.15">
      <c r="D207" s="143"/>
      <c r="E207" s="143"/>
    </row>
    <row r="208" spans="4:5" ht="15.75" customHeight="1" x14ac:dyDescent="0.15">
      <c r="D208" s="143"/>
      <c r="E208" s="143"/>
    </row>
    <row r="209" spans="4:5" ht="15.75" customHeight="1" x14ac:dyDescent="0.15">
      <c r="D209" s="143"/>
      <c r="E209" s="143"/>
    </row>
    <row r="210" spans="4:5" ht="15.75" customHeight="1" x14ac:dyDescent="0.15">
      <c r="D210" s="143"/>
      <c r="E210" s="143"/>
    </row>
    <row r="211" spans="4:5" ht="15.75" customHeight="1" x14ac:dyDescent="0.15">
      <c r="D211" s="143"/>
      <c r="E211" s="143"/>
    </row>
    <row r="212" spans="4:5" ht="15.75" customHeight="1" x14ac:dyDescent="0.15">
      <c r="D212" s="143"/>
      <c r="E212" s="143"/>
    </row>
    <row r="213" spans="4:5" ht="15.75" customHeight="1" x14ac:dyDescent="0.15">
      <c r="D213" s="143"/>
      <c r="E213" s="143"/>
    </row>
    <row r="214" spans="4:5" ht="15.75" customHeight="1" x14ac:dyDescent="0.15">
      <c r="D214" s="143"/>
      <c r="E214" s="143"/>
    </row>
    <row r="215" spans="4:5" ht="15.75" customHeight="1" x14ac:dyDescent="0.15">
      <c r="D215" s="143"/>
      <c r="E215" s="143"/>
    </row>
    <row r="216" spans="4:5" ht="15.75" customHeight="1" x14ac:dyDescent="0.15">
      <c r="D216" s="143"/>
      <c r="E216" s="143"/>
    </row>
    <row r="217" spans="4:5" ht="15.75" customHeight="1" x14ac:dyDescent="0.15">
      <c r="D217" s="143"/>
      <c r="E217" s="143"/>
    </row>
    <row r="218" spans="4:5" ht="15.75" customHeight="1" x14ac:dyDescent="0.15">
      <c r="D218" s="143"/>
      <c r="E218" s="143"/>
    </row>
    <row r="219" spans="4:5" ht="15.75" customHeight="1" x14ac:dyDescent="0.15">
      <c r="D219" s="143"/>
      <c r="E219" s="143"/>
    </row>
    <row r="220" spans="4:5" ht="15.75" customHeight="1" x14ac:dyDescent="0.15">
      <c r="D220" s="143"/>
      <c r="E220" s="143"/>
    </row>
    <row r="221" spans="4:5" ht="15.75" customHeight="1" x14ac:dyDescent="0.15"/>
    <row r="222" spans="4:5" ht="15.75" customHeight="1" x14ac:dyDescent="0.15"/>
    <row r="223" spans="4:5" ht="15.75" customHeight="1" x14ac:dyDescent="0.15"/>
    <row r="224" spans="4:5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conditionalFormatting sqref="A1 A4:C4">
    <cfRule type="expression" dxfId="1" priority="1">
      <formula>LEFT($C1,5)="DWF24"</formula>
    </cfRule>
  </conditionalFormatting>
  <conditionalFormatting sqref="A2:A3">
    <cfRule type="expression" dxfId="0" priority="2">
      <formula>LEFT($C1,5)="DWF24"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F24 Order Information</vt:lpstr>
      <vt:lpstr>F24 Bottoms</vt:lpstr>
      <vt:lpstr>F24 Outerwear, Tops, Gear</vt:lpstr>
      <vt:lpstr>F24 Fixtures and POP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Katie Copeland</cp:lastModifiedBy>
  <dcterms:created xsi:type="dcterms:W3CDTF">2023-10-31T23:36:12Z</dcterms:created>
  <dcterms:modified xsi:type="dcterms:W3CDTF">2023-11-01T19:30:40Z</dcterms:modified>
</cp:coreProperties>
</file>